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t.trh\Desktop\"/>
    </mc:Choice>
  </mc:AlternateContent>
  <bookViews>
    <workbookView xWindow="0" yWindow="0" windowWidth="28800" windowHeight="13785"/>
  </bookViews>
  <sheets>
    <sheet name="Sheet1" sheetId="1" r:id="rId1"/>
  </sheets>
  <definedNames>
    <definedName name="_xlnm._FilterDatabase" localSheetId="0" hidden="1">Sheet1!$Q$4:$Q$23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12" i="1"/>
  <c r="S12" i="1"/>
  <c r="T12" i="1"/>
  <c r="U12" i="1"/>
  <c r="V12" i="1"/>
  <c r="W12" i="1"/>
  <c r="X12" i="1"/>
  <c r="Y12" i="1"/>
  <c r="Z12" i="1"/>
  <c r="AA12" i="1"/>
  <c r="Q6" i="1"/>
  <c r="R6" i="1"/>
  <c r="S6" i="1"/>
  <c r="T6" i="1"/>
  <c r="U6" i="1"/>
  <c r="V6" i="1"/>
  <c r="W6" i="1"/>
  <c r="X6" i="1"/>
  <c r="Y6" i="1"/>
  <c r="Z6" i="1"/>
  <c r="AA6" i="1"/>
  <c r="Q7" i="1"/>
  <c r="R7" i="1"/>
  <c r="S7" i="1"/>
  <c r="T7" i="1"/>
  <c r="U7" i="1"/>
  <c r="V7" i="1"/>
  <c r="W7" i="1"/>
  <c r="X7" i="1"/>
  <c r="Y7" i="1"/>
  <c r="Z7" i="1"/>
  <c r="AA7" i="1"/>
  <c r="Q8" i="1"/>
  <c r="R8" i="1"/>
  <c r="S8" i="1"/>
  <c r="T8" i="1"/>
  <c r="U8" i="1"/>
  <c r="V8" i="1"/>
  <c r="W8" i="1"/>
  <c r="X8" i="1"/>
  <c r="Y8" i="1"/>
  <c r="Z8" i="1"/>
  <c r="AA8" i="1"/>
  <c r="Q9" i="1"/>
  <c r="R9" i="1"/>
  <c r="S9" i="1"/>
  <c r="T9" i="1"/>
  <c r="U9" i="1"/>
  <c r="V9" i="1"/>
  <c r="W9" i="1"/>
  <c r="X9" i="1"/>
  <c r="Y9" i="1"/>
  <c r="Z9" i="1"/>
  <c r="AA9" i="1"/>
  <c r="Q10" i="1"/>
  <c r="R10" i="1"/>
  <c r="S10" i="1"/>
  <c r="T10" i="1"/>
  <c r="U10" i="1"/>
  <c r="V10" i="1"/>
  <c r="W10" i="1"/>
  <c r="X10" i="1"/>
  <c r="Y10" i="1"/>
  <c r="Z10" i="1"/>
  <c r="AA10" i="1"/>
  <c r="Q11" i="1"/>
  <c r="R11" i="1"/>
  <c r="S11" i="1"/>
  <c r="T11" i="1"/>
  <c r="U11" i="1"/>
  <c r="V11" i="1"/>
  <c r="W11" i="1"/>
  <c r="X11" i="1"/>
  <c r="Y11" i="1"/>
  <c r="Z11" i="1"/>
  <c r="AA11" i="1"/>
  <c r="Q13" i="1"/>
  <c r="R13" i="1"/>
  <c r="S13" i="1"/>
  <c r="T13" i="1"/>
  <c r="U13" i="1"/>
  <c r="V13" i="1"/>
  <c r="W13" i="1"/>
  <c r="X13" i="1"/>
  <c r="Y13" i="1"/>
  <c r="Z13" i="1"/>
  <c r="AA13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Q16" i="1"/>
  <c r="R16" i="1"/>
  <c r="S16" i="1"/>
  <c r="T16" i="1"/>
  <c r="U16" i="1"/>
  <c r="V16" i="1"/>
  <c r="W16" i="1"/>
  <c r="X16" i="1"/>
  <c r="Y16" i="1"/>
  <c r="Z16" i="1"/>
  <c r="AA16" i="1"/>
  <c r="Q17" i="1"/>
  <c r="R17" i="1"/>
  <c r="S17" i="1"/>
  <c r="T17" i="1"/>
  <c r="U17" i="1"/>
  <c r="V17" i="1"/>
  <c r="W17" i="1"/>
  <c r="X17" i="1"/>
  <c r="Y17" i="1"/>
  <c r="Z17" i="1"/>
  <c r="AA17" i="1"/>
  <c r="Q18" i="1"/>
  <c r="R18" i="1"/>
  <c r="S18" i="1"/>
  <c r="T18" i="1"/>
  <c r="U18" i="1"/>
  <c r="V18" i="1"/>
  <c r="W18" i="1"/>
  <c r="X18" i="1"/>
  <c r="Y18" i="1"/>
  <c r="Z18" i="1"/>
  <c r="AA18" i="1"/>
  <c r="S5" i="1"/>
  <c r="T5" i="1"/>
  <c r="U5" i="1"/>
  <c r="V5" i="1"/>
  <c r="W5" i="1"/>
  <c r="X5" i="1"/>
  <c r="Y5" i="1"/>
  <c r="Z5" i="1"/>
  <c r="AA5" i="1"/>
  <c r="R5" i="1"/>
  <c r="Q5" i="1"/>
  <c r="P20" i="1"/>
  <c r="O21" i="1"/>
  <c r="O22" i="1"/>
  <c r="O23" i="1"/>
  <c r="O20" i="1"/>
  <c r="P21" i="1"/>
  <c r="P22" i="1"/>
  <c r="P23" i="1"/>
  <c r="N12" i="1" l="1"/>
  <c r="N9" i="1"/>
  <c r="Q23" i="1"/>
  <c r="N18" i="1"/>
  <c r="N8" i="1"/>
  <c r="N7" i="1"/>
  <c r="N11" i="1"/>
  <c r="N5" i="1"/>
  <c r="N15" i="1"/>
  <c r="N6" i="1"/>
  <c r="N14" i="1"/>
  <c r="N17" i="1"/>
  <c r="N16" i="1"/>
  <c r="N13" i="1"/>
  <c r="N10" i="1"/>
  <c r="Q21" i="1"/>
  <c r="Q20" i="1"/>
  <c r="Q22" i="1"/>
  <c r="Y19" i="1"/>
  <c r="V19" i="1"/>
  <c r="W19" i="1"/>
  <c r="Q19" i="1"/>
  <c r="U19" i="1"/>
  <c r="X19" i="1"/>
  <c r="R19" i="1"/>
  <c r="T19" i="1"/>
  <c r="AA19" i="1"/>
  <c r="S19" i="1"/>
  <c r="Z19" i="1"/>
</calcChain>
</file>

<file path=xl/sharedStrings.xml><?xml version="1.0" encoding="utf-8"?>
<sst xmlns="http://schemas.openxmlformats.org/spreadsheetml/2006/main" count="129" uniqueCount="73">
  <si>
    <t>Tid</t>
  </si>
  <si>
    <t>Kampnr</t>
  </si>
  <si>
    <t>Respin</t>
  </si>
  <si>
    <t>Avdeling</t>
  </si>
  <si>
    <t>Bane</t>
  </si>
  <si>
    <t>Hjemmelag</t>
  </si>
  <si>
    <t>Bortelag</t>
  </si>
  <si>
    <t>H-B</t>
  </si>
  <si>
    <t>Dommer(e)</t>
  </si>
  <si>
    <t>Obs</t>
  </si>
  <si>
    <t>Arrangør</t>
  </si>
  <si>
    <t>TrønderEnergi-serien G08 - Trondheim Gutter 8 01</t>
  </si>
  <si>
    <t>Nidarøhallen E4</t>
  </si>
  <si>
    <t>Sverresborg 2</t>
  </si>
  <si>
    <t> - </t>
  </si>
  <si>
    <t>TrønderEnergi-serien G08 - Trondheim Gutter 8 02</t>
  </si>
  <si>
    <t>Sverresborg</t>
  </si>
  <si>
    <t>National</t>
  </si>
  <si>
    <t>Nidelv</t>
  </si>
  <si>
    <t>Nidelv 3</t>
  </si>
  <si>
    <t>Ranheim 5</t>
  </si>
  <si>
    <t>Sjetne</t>
  </si>
  <si>
    <t>Rapp 3</t>
  </si>
  <si>
    <t>Klæbuhallen</t>
  </si>
  <si>
    <t>Skaun</t>
  </si>
  <si>
    <t>Byåsen</t>
  </si>
  <si>
    <t>Klæbu 4</t>
  </si>
  <si>
    <t>50G0801078</t>
  </si>
  <si>
    <t>50G0802026</t>
  </si>
  <si>
    <t>Klæbu</t>
  </si>
  <si>
    <t>50G0802041</t>
  </si>
  <si>
    <t>50G0802052</t>
  </si>
  <si>
    <t>Skaunhallen</t>
  </si>
  <si>
    <t>Skaun 2</t>
  </si>
  <si>
    <t>Ordner Kampleder, Arrangør</t>
  </si>
  <si>
    <t>50G0802101</t>
  </si>
  <si>
    <t>50G0802081</t>
  </si>
  <si>
    <t>50G0801082</t>
  </si>
  <si>
    <t>50G0801091</t>
  </si>
  <si>
    <t>50G0801087</t>
  </si>
  <si>
    <t>50G0802086</t>
  </si>
  <si>
    <t>50G0802107</t>
  </si>
  <si>
    <t>50G0801106</t>
  </si>
  <si>
    <t>50G0801096</t>
  </si>
  <si>
    <t>KAMPOPPSETT FOR GUTTER f.2006 - G08</t>
  </si>
  <si>
    <t>Gruppe 2</t>
  </si>
  <si>
    <t>Gruppe 3</t>
  </si>
  <si>
    <t>Gruppe 4</t>
  </si>
  <si>
    <t>Gruppe 1</t>
  </si>
  <si>
    <t>Gruppe</t>
  </si>
  <si>
    <t xml:space="preserve">Benjamin  </t>
  </si>
  <si>
    <t xml:space="preserve">Trym  </t>
  </si>
  <si>
    <t xml:space="preserve">Edvin  </t>
  </si>
  <si>
    <t xml:space="preserve">Viktor  </t>
  </si>
  <si>
    <t xml:space="preserve">Jørgen  </t>
  </si>
  <si>
    <t xml:space="preserve">Theo  </t>
  </si>
  <si>
    <t xml:space="preserve">Ludvik  </t>
  </si>
  <si>
    <t xml:space="preserve">Magnus  </t>
  </si>
  <si>
    <t xml:space="preserve">Mathias  </t>
  </si>
  <si>
    <t xml:space="preserve">Henrik  </t>
  </si>
  <si>
    <t xml:space="preserve">Iver  </t>
  </si>
  <si>
    <t>Dato</t>
  </si>
  <si>
    <t>Tirsdag</t>
  </si>
  <si>
    <t>Lørdag</t>
  </si>
  <si>
    <t>Søndag</t>
  </si>
  <si>
    <t>Onsdag</t>
  </si>
  <si>
    <t>Torsdag</t>
  </si>
  <si>
    <t>Mandag</t>
  </si>
  <si>
    <t>Dag</t>
  </si>
  <si>
    <t>50G0802119</t>
  </si>
  <si>
    <t>Hommelvik 5</t>
  </si>
  <si>
    <t>Kamper pr spiller</t>
  </si>
  <si>
    <t>Sveberghallen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</si>
</sst>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Verdana"/>
      <family val="2"/>
    </font>
    <font>
      <sz val="11"/>
      <color theme="10"/>
      <name val="Calibri"/>
      <family val="2"/>
      <scheme val="minor"/>
    </font>
    <font>
      <b/>
      <sz val="8"/>
      <color theme="4" tint="-0.24997711111789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9ED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2" xfId="0" applyBorder="1"/>
    <xf numFmtId="0" fontId="4" fillId="0" borderId="0" xfId="0" applyFont="1"/>
    <xf numFmtId="0" fontId="4" fillId="4" borderId="4" xfId="0" applyFont="1" applyFill="1" applyBorder="1"/>
    <xf numFmtId="0" fontId="4" fillId="4" borderId="5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8" fillId="7" borderId="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4" fontId="7" fillId="0" borderId="7" xfId="1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vertical="center" wrapText="1"/>
    </xf>
    <xf numFmtId="0" fontId="5" fillId="0" borderId="7" xfId="1" applyFont="1" applyBorder="1" applyAlignment="1">
      <alignment horizontal="left" vertical="top" wrapText="1"/>
    </xf>
    <xf numFmtId="0" fontId="0" fillId="0" borderId="7" xfId="0" applyBorder="1"/>
    <xf numFmtId="0" fontId="5" fillId="0" borderId="7" xfId="1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14" fontId="7" fillId="0" borderId="19" xfId="1" applyNumberFormat="1" applyFont="1" applyBorder="1" applyAlignment="1">
      <alignment horizontal="left" vertical="center" wrapText="1"/>
    </xf>
    <xf numFmtId="0" fontId="7" fillId="0" borderId="19" xfId="1" applyFont="1" applyBorder="1" applyAlignment="1">
      <alignment vertical="center" wrapText="1"/>
    </xf>
    <xf numFmtId="0" fontId="2" fillId="0" borderId="19" xfId="1" applyBorder="1" applyAlignment="1">
      <alignment horizontal="center" vertical="center" wrapText="1"/>
    </xf>
    <xf numFmtId="0" fontId="2" fillId="0" borderId="19" xfId="1" applyBorder="1" applyAlignment="1">
      <alignment vertical="center" wrapText="1"/>
    </xf>
    <xf numFmtId="0" fontId="0" fillId="0" borderId="19" xfId="0" applyBorder="1"/>
    <xf numFmtId="0" fontId="5" fillId="0" borderId="19" xfId="1" applyFont="1" applyBorder="1" applyAlignment="1">
      <alignment horizontal="left" vertical="top" wrapText="1"/>
    </xf>
    <xf numFmtId="0" fontId="4" fillId="0" borderId="2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andball.no/anlegg.asp?AnleggId=486" TargetMode="External"/><Relationship Id="rId117" Type="http://schemas.openxmlformats.org/officeDocument/2006/relationships/hyperlink" Target="http://www.handball.no/kamp.asp?KampId=1214252" TargetMode="External"/><Relationship Id="rId21" Type="http://schemas.openxmlformats.org/officeDocument/2006/relationships/hyperlink" Target="http://www.handball.no/person.asp?PersonId=" TargetMode="External"/><Relationship Id="rId42" Type="http://schemas.openxmlformats.org/officeDocument/2006/relationships/hyperlink" Target="http://www.handball.no/organisasjon.asp?OrgId=0" TargetMode="External"/><Relationship Id="rId47" Type="http://schemas.openxmlformats.org/officeDocument/2006/relationships/hyperlink" Target="http://www.handball.no/organisasjon.asp?OrgId=25660" TargetMode="External"/><Relationship Id="rId63" Type="http://schemas.openxmlformats.org/officeDocument/2006/relationships/hyperlink" Target="http://www.handball.no/organisasjon.asp?OrgId=0" TargetMode="External"/><Relationship Id="rId68" Type="http://schemas.openxmlformats.org/officeDocument/2006/relationships/hyperlink" Target="http://www.handball.no/organisasjon.asp?OrgId=13685" TargetMode="External"/><Relationship Id="rId84" Type="http://schemas.openxmlformats.org/officeDocument/2006/relationships/hyperlink" Target="http://www.handball.no/kamp.asp?KampId=1214292" TargetMode="External"/><Relationship Id="rId89" Type="http://schemas.openxmlformats.org/officeDocument/2006/relationships/hyperlink" Target="http://www.handball.no/organisasjon.asp?OrgId=13684" TargetMode="External"/><Relationship Id="rId112" Type="http://schemas.openxmlformats.org/officeDocument/2006/relationships/hyperlink" Target="http://www.handball.no/organisasjon.asp?OrgId=39265" TargetMode="External"/><Relationship Id="rId133" Type="http://schemas.openxmlformats.org/officeDocument/2006/relationships/hyperlink" Target="http://www.handball.no/organisasjon.asp?OrgId=13685" TargetMode="External"/><Relationship Id="rId138" Type="http://schemas.openxmlformats.org/officeDocument/2006/relationships/hyperlink" Target="http://www.handball.no/kamp.asp?KampId=1214179" TargetMode="External"/><Relationship Id="rId16" Type="http://schemas.openxmlformats.org/officeDocument/2006/relationships/hyperlink" Target="http://www.handball.no/kamper.asp?AvdId=22729" TargetMode="External"/><Relationship Id="rId107" Type="http://schemas.openxmlformats.org/officeDocument/2006/relationships/hyperlink" Target="http://www.handball.no/organisasjon.asp?OrgId=0" TargetMode="External"/><Relationship Id="rId11" Type="http://schemas.openxmlformats.org/officeDocument/2006/relationships/hyperlink" Target="http://www.handball.no/Person.asp?PersonId=" TargetMode="External"/><Relationship Id="rId32" Type="http://schemas.openxmlformats.org/officeDocument/2006/relationships/hyperlink" Target="http://www.handball.no/person.asp?PersonId=" TargetMode="External"/><Relationship Id="rId37" Type="http://schemas.openxmlformats.org/officeDocument/2006/relationships/hyperlink" Target="http://www.handball.no/anlegg.asp?AnleggId=486" TargetMode="External"/><Relationship Id="rId53" Type="http://schemas.openxmlformats.org/officeDocument/2006/relationships/hyperlink" Target="http://www.handball.no/organisasjon.asp?OrgId=0" TargetMode="External"/><Relationship Id="rId58" Type="http://schemas.openxmlformats.org/officeDocument/2006/relationships/hyperlink" Target="http://www.handball.no/organisasjon.asp?OrgId=13685" TargetMode="External"/><Relationship Id="rId74" Type="http://schemas.openxmlformats.org/officeDocument/2006/relationships/hyperlink" Target="http://www.handball.no/organisasjon.asp?OrgId=0" TargetMode="External"/><Relationship Id="rId79" Type="http://schemas.openxmlformats.org/officeDocument/2006/relationships/hyperlink" Target="http://www.handball.no/organisasjon.asp?OrgId=13684" TargetMode="External"/><Relationship Id="rId102" Type="http://schemas.openxmlformats.org/officeDocument/2006/relationships/hyperlink" Target="http://www.handball.no/anlegg.asp?AnleggId=507" TargetMode="External"/><Relationship Id="rId123" Type="http://schemas.openxmlformats.org/officeDocument/2006/relationships/hyperlink" Target="http://www.handball.no/organisasjon.asp?OrgId=18399" TargetMode="External"/><Relationship Id="rId128" Type="http://schemas.openxmlformats.org/officeDocument/2006/relationships/hyperlink" Target="http://www.handball.no/kamp.asp?KampId=1214237" TargetMode="External"/><Relationship Id="rId5" Type="http://schemas.openxmlformats.org/officeDocument/2006/relationships/hyperlink" Target="http://www.handball.no/anlegg.asp?AnleggId=486" TargetMode="External"/><Relationship Id="rId90" Type="http://schemas.openxmlformats.org/officeDocument/2006/relationships/hyperlink" Target="http://www.handball.no/organisasjon.asp?OrgId=34187" TargetMode="External"/><Relationship Id="rId95" Type="http://schemas.openxmlformats.org/officeDocument/2006/relationships/hyperlink" Target="http://www.handball.no/kamp.asp?KampId=1214312" TargetMode="External"/><Relationship Id="rId22" Type="http://schemas.openxmlformats.org/officeDocument/2006/relationships/hyperlink" Target="http://www.handball.no/Person.asp?PersonId=" TargetMode="External"/><Relationship Id="rId27" Type="http://schemas.openxmlformats.org/officeDocument/2006/relationships/hyperlink" Target="http://www.handball.no/kamper.asp?AvdId=22730" TargetMode="External"/><Relationship Id="rId43" Type="http://schemas.openxmlformats.org/officeDocument/2006/relationships/hyperlink" Target="http://www.handball.no/person.asp?PersonId=" TargetMode="External"/><Relationship Id="rId48" Type="http://schemas.openxmlformats.org/officeDocument/2006/relationships/hyperlink" Target="http://www.handball.no/anlegg.asp?AnleggId=486" TargetMode="External"/><Relationship Id="rId64" Type="http://schemas.openxmlformats.org/officeDocument/2006/relationships/hyperlink" Target="http://www.handball.no/person.asp?PersonId=" TargetMode="External"/><Relationship Id="rId69" Type="http://schemas.openxmlformats.org/officeDocument/2006/relationships/hyperlink" Target="http://www.handball.no/anlegg.asp?AnleggId=486" TargetMode="External"/><Relationship Id="rId113" Type="http://schemas.openxmlformats.org/officeDocument/2006/relationships/hyperlink" Target="http://www.handball.no/anlegg.asp?AnleggId=508" TargetMode="External"/><Relationship Id="rId118" Type="http://schemas.openxmlformats.org/officeDocument/2006/relationships/hyperlink" Target="http://www.handball.no/organisasjon.asp?OrgId=0" TargetMode="External"/><Relationship Id="rId134" Type="http://schemas.openxmlformats.org/officeDocument/2006/relationships/hyperlink" Target="http://www.handball.no/organisasjon.asp?OrgId=13572" TargetMode="External"/><Relationship Id="rId139" Type="http://schemas.openxmlformats.org/officeDocument/2006/relationships/hyperlink" Target="http://www.handball.no/kamp.asp?KampId=1214179" TargetMode="External"/><Relationship Id="rId8" Type="http://schemas.openxmlformats.org/officeDocument/2006/relationships/hyperlink" Target="http://www.handball.no/kamp.asp?KampId=1214197" TargetMode="External"/><Relationship Id="rId51" Type="http://schemas.openxmlformats.org/officeDocument/2006/relationships/hyperlink" Target="http://www.handball.no/kamp.asp?KampId=1214188" TargetMode="External"/><Relationship Id="rId72" Type="http://schemas.openxmlformats.org/officeDocument/2006/relationships/hyperlink" Target="http://www.handball.no/kamp.asp?KampId=1214183" TargetMode="External"/><Relationship Id="rId80" Type="http://schemas.openxmlformats.org/officeDocument/2006/relationships/hyperlink" Target="http://www.handball.no/anlegg.asp?AnleggId=486" TargetMode="External"/><Relationship Id="rId85" Type="http://schemas.openxmlformats.org/officeDocument/2006/relationships/hyperlink" Target="http://www.handball.no/organisasjon.asp?OrgId=0" TargetMode="External"/><Relationship Id="rId93" Type="http://schemas.openxmlformats.org/officeDocument/2006/relationships/hyperlink" Target="http://www.handball.no/Kamp.asp?KampId=1214312" TargetMode="External"/><Relationship Id="rId98" Type="http://schemas.openxmlformats.org/officeDocument/2006/relationships/hyperlink" Target="http://www.handball.no/Person.asp?PersonId=226775" TargetMode="External"/><Relationship Id="rId121" Type="http://schemas.openxmlformats.org/officeDocument/2006/relationships/hyperlink" Target="http://www.handball.no/kamp.asp?KampId=1214237" TargetMode="External"/><Relationship Id="rId142" Type="http://schemas.openxmlformats.org/officeDocument/2006/relationships/hyperlink" Target="http://www.handball.no/organisasjon.asp?OrgId=46227" TargetMode="External"/><Relationship Id="rId3" Type="http://schemas.openxmlformats.org/officeDocument/2006/relationships/hyperlink" Target="http://www.handball.no/Kamp.asp?KampId=1214197" TargetMode="External"/><Relationship Id="rId12" Type="http://schemas.openxmlformats.org/officeDocument/2006/relationships/hyperlink" Target="http://www.handball.no/kamp.asp?KampId=1214207" TargetMode="External"/><Relationship Id="rId17" Type="http://schemas.openxmlformats.org/officeDocument/2006/relationships/hyperlink" Target="http://www.handball.no/Kamp.asp?KampId=1214207" TargetMode="External"/><Relationship Id="rId25" Type="http://schemas.openxmlformats.org/officeDocument/2006/relationships/hyperlink" Target="http://www.handball.no/organisasjon.asp?OrgId=13684" TargetMode="External"/><Relationship Id="rId33" Type="http://schemas.openxmlformats.org/officeDocument/2006/relationships/hyperlink" Target="http://www.handball.no/Person.asp?PersonId=" TargetMode="External"/><Relationship Id="rId38" Type="http://schemas.openxmlformats.org/officeDocument/2006/relationships/hyperlink" Target="http://www.handball.no/kamper.asp?AvdId=22730" TargetMode="External"/><Relationship Id="rId46" Type="http://schemas.openxmlformats.org/officeDocument/2006/relationships/hyperlink" Target="http://www.handball.no/organisasjon.asp?OrgId=13685" TargetMode="External"/><Relationship Id="rId59" Type="http://schemas.openxmlformats.org/officeDocument/2006/relationships/hyperlink" Target="http://www.handball.no/kamper.asp?AvdId=22729" TargetMode="External"/><Relationship Id="rId67" Type="http://schemas.openxmlformats.org/officeDocument/2006/relationships/hyperlink" Target="http://www.handball.no/organisasjon.asp?OrgId=16388" TargetMode="External"/><Relationship Id="rId103" Type="http://schemas.openxmlformats.org/officeDocument/2006/relationships/hyperlink" Target="http://www.handball.no/kamper.asp?AvdId=22730" TargetMode="External"/><Relationship Id="rId108" Type="http://schemas.openxmlformats.org/officeDocument/2006/relationships/hyperlink" Target="http://www.handball.no/person.asp?PersonId=" TargetMode="External"/><Relationship Id="rId116" Type="http://schemas.openxmlformats.org/officeDocument/2006/relationships/hyperlink" Target="http://www.handball.no/kamp.asp?KampId=1214252" TargetMode="External"/><Relationship Id="rId124" Type="http://schemas.openxmlformats.org/officeDocument/2006/relationships/hyperlink" Target="http://www.handball.no/anlegg.asp?AnleggId=508" TargetMode="External"/><Relationship Id="rId129" Type="http://schemas.openxmlformats.org/officeDocument/2006/relationships/hyperlink" Target="http://www.handball.no/organisasjon.asp?OrgId=0" TargetMode="External"/><Relationship Id="rId137" Type="http://schemas.openxmlformats.org/officeDocument/2006/relationships/hyperlink" Target="http://www.handball.no/Kamp.asp?KampId=1214179" TargetMode="External"/><Relationship Id="rId20" Type="http://schemas.openxmlformats.org/officeDocument/2006/relationships/hyperlink" Target="http://www.handball.no/organisasjon.asp?OrgId=0" TargetMode="External"/><Relationship Id="rId41" Type="http://schemas.openxmlformats.org/officeDocument/2006/relationships/hyperlink" Target="http://www.handball.no/kamp.asp?KampId=1214297" TargetMode="External"/><Relationship Id="rId54" Type="http://schemas.openxmlformats.org/officeDocument/2006/relationships/hyperlink" Target="http://www.handball.no/person.asp?PersonId=" TargetMode="External"/><Relationship Id="rId62" Type="http://schemas.openxmlformats.org/officeDocument/2006/relationships/hyperlink" Target="http://www.handball.no/kamp.asp?KampId=1214192" TargetMode="External"/><Relationship Id="rId70" Type="http://schemas.openxmlformats.org/officeDocument/2006/relationships/hyperlink" Target="http://www.handball.no/kamper.asp?AvdId=22729" TargetMode="External"/><Relationship Id="rId75" Type="http://schemas.openxmlformats.org/officeDocument/2006/relationships/hyperlink" Target="http://www.handball.no/person.asp?PersonId=" TargetMode="External"/><Relationship Id="rId83" Type="http://schemas.openxmlformats.org/officeDocument/2006/relationships/hyperlink" Target="http://www.handball.no/kamp.asp?KampId=1214292" TargetMode="External"/><Relationship Id="rId88" Type="http://schemas.openxmlformats.org/officeDocument/2006/relationships/hyperlink" Target="http://www.handball.no/kamp.asp?KampId=1214312" TargetMode="External"/><Relationship Id="rId91" Type="http://schemas.openxmlformats.org/officeDocument/2006/relationships/hyperlink" Target="http://www.handball.no/anlegg.asp?AnleggId=507" TargetMode="External"/><Relationship Id="rId96" Type="http://schemas.openxmlformats.org/officeDocument/2006/relationships/hyperlink" Target="http://www.handball.no/organisasjon.asp?OrgId=0" TargetMode="External"/><Relationship Id="rId111" Type="http://schemas.openxmlformats.org/officeDocument/2006/relationships/hyperlink" Target="http://www.handball.no/organisasjon.asp?OrgId=13684" TargetMode="External"/><Relationship Id="rId132" Type="http://schemas.openxmlformats.org/officeDocument/2006/relationships/hyperlink" Target="http://www.handball.no/kamp.asp?KampId=1214179" TargetMode="External"/><Relationship Id="rId140" Type="http://schemas.openxmlformats.org/officeDocument/2006/relationships/hyperlink" Target="http://www.handball.no/anlegg.asp?AnleggId=486" TargetMode="External"/><Relationship Id="rId1" Type="http://schemas.openxmlformats.org/officeDocument/2006/relationships/hyperlink" Target="http://www.handball.no/kamp.asp?KampId=1214197" TargetMode="External"/><Relationship Id="rId6" Type="http://schemas.openxmlformats.org/officeDocument/2006/relationships/hyperlink" Target="http://www.handball.no/organisasjon.asp?OrgId=15361" TargetMode="External"/><Relationship Id="rId15" Type="http://schemas.openxmlformats.org/officeDocument/2006/relationships/hyperlink" Target="http://www.handball.no/anlegg.asp?AnleggId=486" TargetMode="External"/><Relationship Id="rId23" Type="http://schemas.openxmlformats.org/officeDocument/2006/relationships/hyperlink" Target="http://www.handball.no/kamp.asp?KampId=1214318" TargetMode="External"/><Relationship Id="rId28" Type="http://schemas.openxmlformats.org/officeDocument/2006/relationships/hyperlink" Target="http://www.handball.no/Kamp.asp?KampId=1214318" TargetMode="External"/><Relationship Id="rId36" Type="http://schemas.openxmlformats.org/officeDocument/2006/relationships/hyperlink" Target="http://www.handball.no/organisasjon.asp?OrgId=45494" TargetMode="External"/><Relationship Id="rId49" Type="http://schemas.openxmlformats.org/officeDocument/2006/relationships/hyperlink" Target="http://www.handball.no/kamper.asp?AvdId=22729" TargetMode="External"/><Relationship Id="rId57" Type="http://schemas.openxmlformats.org/officeDocument/2006/relationships/hyperlink" Target="http://www.handball.no/organisasjon.asp?OrgId=37203" TargetMode="External"/><Relationship Id="rId106" Type="http://schemas.openxmlformats.org/officeDocument/2006/relationships/hyperlink" Target="http://www.handball.no/kamp.asp?KampId=1214263" TargetMode="External"/><Relationship Id="rId114" Type="http://schemas.openxmlformats.org/officeDocument/2006/relationships/hyperlink" Target="http://www.handball.no/kamper.asp?AvdId=22730" TargetMode="External"/><Relationship Id="rId119" Type="http://schemas.openxmlformats.org/officeDocument/2006/relationships/hyperlink" Target="http://www.handball.no/person.asp?PersonId=" TargetMode="External"/><Relationship Id="rId127" Type="http://schemas.openxmlformats.org/officeDocument/2006/relationships/hyperlink" Target="http://www.handball.no/kamp.asp?KampId=1214237" TargetMode="External"/><Relationship Id="rId10" Type="http://schemas.openxmlformats.org/officeDocument/2006/relationships/hyperlink" Target="http://www.handball.no/person.asp?PersonId=" TargetMode="External"/><Relationship Id="rId31" Type="http://schemas.openxmlformats.org/officeDocument/2006/relationships/hyperlink" Target="http://www.handball.no/organisasjon.asp?OrgId=0" TargetMode="External"/><Relationship Id="rId44" Type="http://schemas.openxmlformats.org/officeDocument/2006/relationships/hyperlink" Target="http://www.handball.no/Person.asp?PersonId=" TargetMode="External"/><Relationship Id="rId52" Type="http://schemas.openxmlformats.org/officeDocument/2006/relationships/hyperlink" Target="http://www.handball.no/kamp.asp?KampId=1214188" TargetMode="External"/><Relationship Id="rId60" Type="http://schemas.openxmlformats.org/officeDocument/2006/relationships/hyperlink" Target="http://www.handball.no/Kamp.asp?KampId=1214192" TargetMode="External"/><Relationship Id="rId65" Type="http://schemas.openxmlformats.org/officeDocument/2006/relationships/hyperlink" Target="http://www.handball.no/Person.asp?PersonId=" TargetMode="External"/><Relationship Id="rId73" Type="http://schemas.openxmlformats.org/officeDocument/2006/relationships/hyperlink" Target="http://www.handball.no/kamp.asp?KampId=1214183" TargetMode="External"/><Relationship Id="rId78" Type="http://schemas.openxmlformats.org/officeDocument/2006/relationships/hyperlink" Target="http://www.handball.no/organisasjon.asp?OrgId=18399" TargetMode="External"/><Relationship Id="rId81" Type="http://schemas.openxmlformats.org/officeDocument/2006/relationships/hyperlink" Target="http://www.handball.no/kamper.asp?AvdId=22730" TargetMode="External"/><Relationship Id="rId86" Type="http://schemas.openxmlformats.org/officeDocument/2006/relationships/hyperlink" Target="http://www.handball.no/person.asp?PersonId=" TargetMode="External"/><Relationship Id="rId94" Type="http://schemas.openxmlformats.org/officeDocument/2006/relationships/hyperlink" Target="http://www.handball.no/kamp.asp?KampId=1214312" TargetMode="External"/><Relationship Id="rId99" Type="http://schemas.openxmlformats.org/officeDocument/2006/relationships/hyperlink" Target="http://www.handball.no/kamp.asp?KampId=1214263" TargetMode="External"/><Relationship Id="rId101" Type="http://schemas.openxmlformats.org/officeDocument/2006/relationships/hyperlink" Target="http://www.handball.no/organisasjon.asp?OrgId=44739" TargetMode="External"/><Relationship Id="rId122" Type="http://schemas.openxmlformats.org/officeDocument/2006/relationships/hyperlink" Target="http://www.handball.no/organisasjon.asp?OrgId=13684" TargetMode="External"/><Relationship Id="rId130" Type="http://schemas.openxmlformats.org/officeDocument/2006/relationships/hyperlink" Target="http://www.handball.no/person.asp?PersonId=" TargetMode="External"/><Relationship Id="rId135" Type="http://schemas.openxmlformats.org/officeDocument/2006/relationships/hyperlink" Target="http://www.handball.no/anlegg.asp?AnleggId=486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www.handball.no/kamper.asp?AvdId=22729" TargetMode="External"/><Relationship Id="rId9" Type="http://schemas.openxmlformats.org/officeDocument/2006/relationships/hyperlink" Target="http://www.handball.no/organisasjon.asp?OrgId=0" TargetMode="External"/><Relationship Id="rId13" Type="http://schemas.openxmlformats.org/officeDocument/2006/relationships/hyperlink" Target="http://www.handball.no/organisasjon.asp?OrgId=18505" TargetMode="External"/><Relationship Id="rId18" Type="http://schemas.openxmlformats.org/officeDocument/2006/relationships/hyperlink" Target="http://www.handball.no/kamp.asp?KampId=1214207" TargetMode="External"/><Relationship Id="rId39" Type="http://schemas.openxmlformats.org/officeDocument/2006/relationships/hyperlink" Target="http://www.handball.no/Kamp.asp?KampId=1214297" TargetMode="External"/><Relationship Id="rId109" Type="http://schemas.openxmlformats.org/officeDocument/2006/relationships/hyperlink" Target="http://www.handball.no/Person.asp?PersonId=" TargetMode="External"/><Relationship Id="rId34" Type="http://schemas.openxmlformats.org/officeDocument/2006/relationships/hyperlink" Target="http://www.handball.no/kamp.asp?KampId=1214297" TargetMode="External"/><Relationship Id="rId50" Type="http://schemas.openxmlformats.org/officeDocument/2006/relationships/hyperlink" Target="http://www.handball.no/Kamp.asp?KampId=1214188" TargetMode="External"/><Relationship Id="rId55" Type="http://schemas.openxmlformats.org/officeDocument/2006/relationships/hyperlink" Target="http://www.handball.no/Person.asp?PersonId=" TargetMode="External"/><Relationship Id="rId76" Type="http://schemas.openxmlformats.org/officeDocument/2006/relationships/hyperlink" Target="http://www.handball.no/Person.asp?PersonId=" TargetMode="External"/><Relationship Id="rId97" Type="http://schemas.openxmlformats.org/officeDocument/2006/relationships/hyperlink" Target="http://www.handball.no/person.asp?PersonId=" TargetMode="External"/><Relationship Id="rId104" Type="http://schemas.openxmlformats.org/officeDocument/2006/relationships/hyperlink" Target="http://www.handball.no/Kamp.asp?KampId=1214263" TargetMode="External"/><Relationship Id="rId120" Type="http://schemas.openxmlformats.org/officeDocument/2006/relationships/hyperlink" Target="http://www.handball.no/Person.asp?PersonId=" TargetMode="External"/><Relationship Id="rId125" Type="http://schemas.openxmlformats.org/officeDocument/2006/relationships/hyperlink" Target="http://www.handball.no/kamper.asp?AvdId=22730" TargetMode="External"/><Relationship Id="rId141" Type="http://schemas.openxmlformats.org/officeDocument/2006/relationships/hyperlink" Target="http://www.handball.no/anlegg.asp?AnleggId=920" TargetMode="External"/><Relationship Id="rId7" Type="http://schemas.openxmlformats.org/officeDocument/2006/relationships/hyperlink" Target="http://www.handball.no/organisasjon.asp?OrgId=13685" TargetMode="External"/><Relationship Id="rId71" Type="http://schemas.openxmlformats.org/officeDocument/2006/relationships/hyperlink" Target="http://www.handball.no/Kamp.asp?KampId=1214183" TargetMode="External"/><Relationship Id="rId92" Type="http://schemas.openxmlformats.org/officeDocument/2006/relationships/hyperlink" Target="http://www.handball.no/kamper.asp?AvdId=22730" TargetMode="External"/><Relationship Id="rId2" Type="http://schemas.openxmlformats.org/officeDocument/2006/relationships/hyperlink" Target="http://www.handball.no/kamp.asp?KampId=1214197" TargetMode="External"/><Relationship Id="rId29" Type="http://schemas.openxmlformats.org/officeDocument/2006/relationships/hyperlink" Target="http://www.handball.no/kamp.asp?KampId=1214318" TargetMode="External"/><Relationship Id="rId24" Type="http://schemas.openxmlformats.org/officeDocument/2006/relationships/hyperlink" Target="http://www.handball.no/organisasjon.asp?OrgId=44739" TargetMode="External"/><Relationship Id="rId40" Type="http://schemas.openxmlformats.org/officeDocument/2006/relationships/hyperlink" Target="http://www.handball.no/kamp.asp?KampId=1214297" TargetMode="External"/><Relationship Id="rId45" Type="http://schemas.openxmlformats.org/officeDocument/2006/relationships/hyperlink" Target="http://www.handball.no/kamp.asp?KampId=1214188" TargetMode="External"/><Relationship Id="rId66" Type="http://schemas.openxmlformats.org/officeDocument/2006/relationships/hyperlink" Target="http://www.handball.no/kamp.asp?KampId=1214183" TargetMode="External"/><Relationship Id="rId87" Type="http://schemas.openxmlformats.org/officeDocument/2006/relationships/hyperlink" Target="http://www.handball.no/Person.asp?PersonId=226775" TargetMode="External"/><Relationship Id="rId110" Type="http://schemas.openxmlformats.org/officeDocument/2006/relationships/hyperlink" Target="http://www.handball.no/kamp.asp?KampId=1214252" TargetMode="External"/><Relationship Id="rId115" Type="http://schemas.openxmlformats.org/officeDocument/2006/relationships/hyperlink" Target="http://www.handball.no/Kamp.asp?KampId=1214252" TargetMode="External"/><Relationship Id="rId131" Type="http://schemas.openxmlformats.org/officeDocument/2006/relationships/hyperlink" Target="http://www.handball.no/Person.asp?PersonId=" TargetMode="External"/><Relationship Id="rId136" Type="http://schemas.openxmlformats.org/officeDocument/2006/relationships/hyperlink" Target="http://www.handball.no/kamper.asp?AvdId=22729" TargetMode="External"/><Relationship Id="rId61" Type="http://schemas.openxmlformats.org/officeDocument/2006/relationships/hyperlink" Target="http://www.handball.no/kamp.asp?KampId=1214192" TargetMode="External"/><Relationship Id="rId82" Type="http://schemas.openxmlformats.org/officeDocument/2006/relationships/hyperlink" Target="http://www.handball.no/Kamp.asp?KampId=1214292" TargetMode="External"/><Relationship Id="rId19" Type="http://schemas.openxmlformats.org/officeDocument/2006/relationships/hyperlink" Target="http://www.handball.no/kamp.asp?KampId=1214207" TargetMode="External"/><Relationship Id="rId14" Type="http://schemas.openxmlformats.org/officeDocument/2006/relationships/hyperlink" Target="http://www.handball.no/organisasjon.asp?OrgId=13685" TargetMode="External"/><Relationship Id="rId30" Type="http://schemas.openxmlformats.org/officeDocument/2006/relationships/hyperlink" Target="http://www.handball.no/kamp.asp?KampId=1214318" TargetMode="External"/><Relationship Id="rId35" Type="http://schemas.openxmlformats.org/officeDocument/2006/relationships/hyperlink" Target="http://www.handball.no/organisasjon.asp?OrgId=13684" TargetMode="External"/><Relationship Id="rId56" Type="http://schemas.openxmlformats.org/officeDocument/2006/relationships/hyperlink" Target="http://www.handball.no/kamp.asp?KampId=1214192" TargetMode="External"/><Relationship Id="rId77" Type="http://schemas.openxmlformats.org/officeDocument/2006/relationships/hyperlink" Target="http://www.handball.no/kamp.asp?KampId=1214292" TargetMode="External"/><Relationship Id="rId100" Type="http://schemas.openxmlformats.org/officeDocument/2006/relationships/hyperlink" Target="http://www.handball.no/organisasjon.asp?OrgId=13684" TargetMode="External"/><Relationship Id="rId105" Type="http://schemas.openxmlformats.org/officeDocument/2006/relationships/hyperlink" Target="http://www.handball.no/kamp.asp?KampId=1214263" TargetMode="External"/><Relationship Id="rId126" Type="http://schemas.openxmlformats.org/officeDocument/2006/relationships/hyperlink" Target="http://www.handball.no/Kamp.asp?KampId=1214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workbookViewId="0">
      <selection activeCell="H28" sqref="H28"/>
    </sheetView>
  </sheetViews>
  <sheetFormatPr defaultRowHeight="15" x14ac:dyDescent="0.25"/>
  <cols>
    <col min="1" max="1" width="12.28515625" customWidth="1"/>
    <col min="2" max="2" width="9.140625" customWidth="1"/>
    <col min="3" max="3" width="7.42578125" customWidth="1"/>
    <col min="4" max="4" width="12.7109375" customWidth="1"/>
    <col min="5" max="5" width="8" hidden="1" customWidth="1"/>
    <col min="6" max="6" width="23.85546875" hidden="1" customWidth="1"/>
    <col min="7" max="7" width="19.42578125" customWidth="1"/>
    <col min="8" max="9" width="13.140625" bestFit="1" customWidth="1"/>
    <col min="10" max="10" width="0" hidden="1" customWidth="1"/>
    <col min="11" max="13" width="9.140625" hidden="1" customWidth="1"/>
    <col min="14" max="14" width="43.140625" hidden="1" customWidth="1"/>
    <col min="15" max="16" width="3.7109375" customWidth="1"/>
    <col min="17" max="27" width="10.7109375" customWidth="1"/>
  </cols>
  <sheetData>
    <row r="1" spans="1:27" ht="21" x14ac:dyDescent="0.35">
      <c r="C1" s="2" t="s">
        <v>44</v>
      </c>
    </row>
    <row r="2" spans="1:27" x14ac:dyDescent="0.25">
      <c r="Q2" s="4">
        <v>1</v>
      </c>
      <c r="R2" s="4">
        <v>1</v>
      </c>
      <c r="S2" s="4">
        <v>2</v>
      </c>
      <c r="T2" s="4">
        <v>2</v>
      </c>
      <c r="U2" s="4">
        <v>2</v>
      </c>
      <c r="V2" s="4">
        <v>3</v>
      </c>
      <c r="W2" s="4">
        <v>3</v>
      </c>
      <c r="X2" s="4">
        <v>3</v>
      </c>
      <c r="Y2" s="4">
        <v>4</v>
      </c>
      <c r="Z2" s="4">
        <v>4</v>
      </c>
      <c r="AA2" s="4">
        <v>4</v>
      </c>
    </row>
    <row r="3" spans="1:27" ht="21" x14ac:dyDescent="0.25">
      <c r="A3" s="1" t="s">
        <v>61</v>
      </c>
      <c r="B3" s="1" t="s">
        <v>68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/>
      <c r="O3" s="54" t="s">
        <v>49</v>
      </c>
      <c r="P3" s="55"/>
      <c r="Q3" s="52" t="s">
        <v>48</v>
      </c>
      <c r="R3" s="53"/>
      <c r="S3" s="43" t="s">
        <v>45</v>
      </c>
      <c r="T3" s="44"/>
      <c r="U3" s="45"/>
      <c r="V3" s="46" t="s">
        <v>46</v>
      </c>
      <c r="W3" s="47"/>
      <c r="X3" s="48"/>
      <c r="Y3" s="49" t="s">
        <v>47</v>
      </c>
      <c r="Z3" s="50"/>
      <c r="AA3" s="5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7"/>
      <c r="Q4" s="5" t="s">
        <v>50</v>
      </c>
      <c r="R4" s="6" t="s">
        <v>51</v>
      </c>
      <c r="S4" s="13" t="s">
        <v>52</v>
      </c>
      <c r="T4" s="14" t="s">
        <v>53</v>
      </c>
      <c r="U4" s="15" t="s">
        <v>54</v>
      </c>
      <c r="V4" s="10" t="s">
        <v>55</v>
      </c>
      <c r="W4" s="11" t="s">
        <v>56</v>
      </c>
      <c r="X4" s="12" t="s">
        <v>57</v>
      </c>
      <c r="Y4" s="7" t="s">
        <v>58</v>
      </c>
      <c r="Z4" s="8" t="s">
        <v>59</v>
      </c>
      <c r="AA4" s="9" t="s">
        <v>60</v>
      </c>
    </row>
    <row r="5" spans="1:27" ht="20.100000000000001" customHeight="1" x14ac:dyDescent="0.25">
      <c r="A5" s="18">
        <v>42038</v>
      </c>
      <c r="B5" s="19" t="s">
        <v>62</v>
      </c>
      <c r="C5" s="20">
        <v>1900</v>
      </c>
      <c r="D5" s="21" t="s">
        <v>27</v>
      </c>
      <c r="E5" s="21">
        <v>1214179</v>
      </c>
      <c r="F5" s="21" t="s">
        <v>11</v>
      </c>
      <c r="G5" s="21" t="s">
        <v>12</v>
      </c>
      <c r="H5" s="21" t="s">
        <v>17</v>
      </c>
      <c r="I5" s="21" t="s">
        <v>13</v>
      </c>
      <c r="J5" s="20" t="s">
        <v>14</v>
      </c>
      <c r="K5" s="21"/>
      <c r="L5" s="21"/>
      <c r="M5" s="21"/>
      <c r="N5" s="22" t="str">
        <f>CONCATENATE(Q5,R5,S5,T5,U5,V5,W5,X5,Y5,Z5,AA5)</f>
        <v xml:space="preserve">Benjamin  Trym  Edvin  Viktor  Jørgen        </v>
      </c>
      <c r="O5" s="21">
        <v>1</v>
      </c>
      <c r="P5" s="21">
        <v>2</v>
      </c>
      <c r="Q5" s="25" t="str">
        <f t="shared" ref="Q5:AA18" si="0">IF($O5=Q$2,Q$4,IF($P5=Q$2,Q$4," "))</f>
        <v xml:space="preserve">Benjamin  </v>
      </c>
      <c r="R5" s="26" t="str">
        <f t="shared" si="0"/>
        <v xml:space="preserve">Trym  </v>
      </c>
      <c r="S5" s="25" t="str">
        <f t="shared" si="0"/>
        <v xml:space="preserve">Edvin  </v>
      </c>
      <c r="T5" s="31" t="str">
        <f t="shared" si="0"/>
        <v xml:space="preserve">Viktor  </v>
      </c>
      <c r="U5" s="26" t="str">
        <f t="shared" si="0"/>
        <v xml:space="preserve">Jørgen  </v>
      </c>
      <c r="V5" s="25" t="str">
        <f t="shared" si="0"/>
        <v xml:space="preserve"> </v>
      </c>
      <c r="W5" s="31" t="str">
        <f t="shared" si="0"/>
        <v xml:space="preserve"> </v>
      </c>
      <c r="X5" s="26" t="str">
        <f t="shared" si="0"/>
        <v xml:space="preserve"> </v>
      </c>
      <c r="Y5" s="25" t="str">
        <f t="shared" si="0"/>
        <v xml:space="preserve"> </v>
      </c>
      <c r="Z5" s="31" t="str">
        <f t="shared" si="0"/>
        <v xml:space="preserve"> </v>
      </c>
      <c r="AA5" s="26" t="str">
        <f t="shared" si="0"/>
        <v xml:space="preserve"> </v>
      </c>
    </row>
    <row r="6" spans="1:27" ht="20.100000000000001" customHeight="1" x14ac:dyDescent="0.25">
      <c r="A6" s="18">
        <v>42042</v>
      </c>
      <c r="B6" s="19" t="s">
        <v>63</v>
      </c>
      <c r="C6" s="20">
        <v>1430</v>
      </c>
      <c r="D6" s="21" t="s">
        <v>28</v>
      </c>
      <c r="E6" s="21">
        <v>1214237</v>
      </c>
      <c r="F6" s="21" t="s">
        <v>15</v>
      </c>
      <c r="G6" s="21" t="s">
        <v>23</v>
      </c>
      <c r="H6" s="21" t="s">
        <v>29</v>
      </c>
      <c r="I6" s="21" t="s">
        <v>16</v>
      </c>
      <c r="J6" s="20" t="s">
        <v>14</v>
      </c>
      <c r="K6" s="21"/>
      <c r="L6" s="21"/>
      <c r="M6" s="21"/>
      <c r="N6" s="24" t="str">
        <f t="shared" ref="N6:N18" si="1">CONCATENATE(Q6,R6,S6,T6,U6,V6,W6,X6,Y6,Z6,AA6)</f>
        <v xml:space="preserve">  Edvin  Viktor  Jørgen     Mathias  Henrik  Iver  </v>
      </c>
      <c r="O6" s="21">
        <v>2</v>
      </c>
      <c r="P6" s="21">
        <v>4</v>
      </c>
      <c r="Q6" s="27" t="str">
        <f t="shared" si="0"/>
        <v xml:space="preserve"> </v>
      </c>
      <c r="R6" s="28" t="str">
        <f t="shared" si="0"/>
        <v xml:space="preserve"> </v>
      </c>
      <c r="S6" s="27" t="str">
        <f t="shared" si="0"/>
        <v xml:space="preserve">Edvin  </v>
      </c>
      <c r="T6" s="23" t="str">
        <f t="shared" si="0"/>
        <v xml:space="preserve">Viktor  </v>
      </c>
      <c r="U6" s="28" t="str">
        <f t="shared" si="0"/>
        <v xml:space="preserve">Jørgen  </v>
      </c>
      <c r="V6" s="27" t="str">
        <f t="shared" si="0"/>
        <v xml:space="preserve"> </v>
      </c>
      <c r="W6" s="23" t="str">
        <f t="shared" si="0"/>
        <v xml:space="preserve"> </v>
      </c>
      <c r="X6" s="28" t="str">
        <f t="shared" si="0"/>
        <v xml:space="preserve"> </v>
      </c>
      <c r="Y6" s="27" t="str">
        <f t="shared" si="0"/>
        <v xml:space="preserve">Mathias  </v>
      </c>
      <c r="Z6" s="23" t="str">
        <f t="shared" si="0"/>
        <v xml:space="preserve">Henrik  </v>
      </c>
      <c r="AA6" s="28" t="str">
        <f t="shared" si="0"/>
        <v xml:space="preserve">Iver  </v>
      </c>
    </row>
    <row r="7" spans="1:27" ht="20.100000000000001" customHeight="1" x14ac:dyDescent="0.25">
      <c r="A7" s="18">
        <v>42042</v>
      </c>
      <c r="B7" s="19" t="s">
        <v>63</v>
      </c>
      <c r="C7" s="20">
        <v>1630</v>
      </c>
      <c r="D7" s="21" t="s">
        <v>30</v>
      </c>
      <c r="E7" s="21">
        <v>1214252</v>
      </c>
      <c r="F7" s="21" t="s">
        <v>15</v>
      </c>
      <c r="G7" s="21" t="s">
        <v>23</v>
      </c>
      <c r="H7" s="21" t="s">
        <v>26</v>
      </c>
      <c r="I7" s="21" t="s">
        <v>16</v>
      </c>
      <c r="J7" s="20" t="s">
        <v>14</v>
      </c>
      <c r="K7" s="21"/>
      <c r="L7" s="21"/>
      <c r="M7" s="21"/>
      <c r="N7" s="22" t="str">
        <f t="shared" si="1"/>
        <v xml:space="preserve">  Edvin  Viktor  Jørgen     Mathias  Henrik  Iver  </v>
      </c>
      <c r="O7" s="21">
        <v>2</v>
      </c>
      <c r="P7" s="21">
        <v>4</v>
      </c>
      <c r="Q7" s="27" t="str">
        <f t="shared" si="0"/>
        <v xml:space="preserve"> </v>
      </c>
      <c r="R7" s="28" t="str">
        <f t="shared" si="0"/>
        <v xml:space="preserve"> </v>
      </c>
      <c r="S7" s="27" t="str">
        <f t="shared" si="0"/>
        <v xml:space="preserve">Edvin  </v>
      </c>
      <c r="T7" s="23" t="str">
        <f t="shared" si="0"/>
        <v xml:space="preserve">Viktor  </v>
      </c>
      <c r="U7" s="28" t="str">
        <f t="shared" si="0"/>
        <v xml:space="preserve">Jørgen  </v>
      </c>
      <c r="V7" s="27" t="str">
        <f t="shared" si="0"/>
        <v xml:space="preserve"> </v>
      </c>
      <c r="W7" s="23" t="str">
        <f t="shared" si="0"/>
        <v xml:space="preserve"> </v>
      </c>
      <c r="X7" s="28" t="str">
        <f t="shared" si="0"/>
        <v xml:space="preserve"> </v>
      </c>
      <c r="Y7" s="27" t="str">
        <f t="shared" si="0"/>
        <v xml:space="preserve">Mathias  </v>
      </c>
      <c r="Z7" s="23" t="str">
        <f t="shared" si="0"/>
        <v xml:space="preserve">Henrik  </v>
      </c>
      <c r="AA7" s="28" t="str">
        <f t="shared" si="0"/>
        <v xml:space="preserve">Iver  </v>
      </c>
    </row>
    <row r="8" spans="1:27" ht="20.100000000000001" customHeight="1" x14ac:dyDescent="0.25">
      <c r="A8" s="18">
        <v>42043</v>
      </c>
      <c r="B8" s="19" t="s">
        <v>64</v>
      </c>
      <c r="C8" s="20">
        <v>1200</v>
      </c>
      <c r="D8" s="21" t="s">
        <v>31</v>
      </c>
      <c r="E8" s="21">
        <v>1214263</v>
      </c>
      <c r="F8" s="21" t="s">
        <v>15</v>
      </c>
      <c r="G8" s="21" t="s">
        <v>32</v>
      </c>
      <c r="H8" s="21" t="s">
        <v>33</v>
      </c>
      <c r="I8" s="21" t="s">
        <v>16</v>
      </c>
      <c r="J8" s="20" t="s">
        <v>14</v>
      </c>
      <c r="K8" s="21" t="s">
        <v>34</v>
      </c>
      <c r="L8" s="21"/>
      <c r="M8" s="21"/>
      <c r="N8" s="22" t="str">
        <f t="shared" si="1"/>
        <v xml:space="preserve">Benjamin  Trym     Theo  Ludvik  Magnus     </v>
      </c>
      <c r="O8" s="21">
        <v>1</v>
      </c>
      <c r="P8" s="21">
        <v>3</v>
      </c>
      <c r="Q8" s="27" t="str">
        <f t="shared" si="0"/>
        <v xml:space="preserve">Benjamin  </v>
      </c>
      <c r="R8" s="28" t="str">
        <f t="shared" si="0"/>
        <v xml:space="preserve">Trym  </v>
      </c>
      <c r="S8" s="27" t="str">
        <f t="shared" si="0"/>
        <v xml:space="preserve"> </v>
      </c>
      <c r="T8" s="23" t="str">
        <f t="shared" si="0"/>
        <v xml:space="preserve"> </v>
      </c>
      <c r="U8" s="28" t="str">
        <f t="shared" si="0"/>
        <v xml:space="preserve"> </v>
      </c>
      <c r="V8" s="27" t="str">
        <f t="shared" si="0"/>
        <v xml:space="preserve">Theo  </v>
      </c>
      <c r="W8" s="23" t="str">
        <f t="shared" si="0"/>
        <v xml:space="preserve">Ludvik  </v>
      </c>
      <c r="X8" s="28" t="str">
        <f t="shared" si="0"/>
        <v xml:space="preserve">Magnus  </v>
      </c>
      <c r="Y8" s="27" t="str">
        <f t="shared" si="0"/>
        <v xml:space="preserve"> </v>
      </c>
      <c r="Z8" s="23" t="str">
        <f t="shared" si="0"/>
        <v xml:space="preserve"> </v>
      </c>
      <c r="AA8" s="28" t="str">
        <f t="shared" si="0"/>
        <v xml:space="preserve"> </v>
      </c>
    </row>
    <row r="9" spans="1:27" ht="20.100000000000001" customHeight="1" x14ac:dyDescent="0.25">
      <c r="A9" s="18">
        <v>42043</v>
      </c>
      <c r="B9" s="19" t="s">
        <v>64</v>
      </c>
      <c r="C9" s="20">
        <v>1300</v>
      </c>
      <c r="D9" s="21" t="s">
        <v>35</v>
      </c>
      <c r="E9" s="21">
        <v>1214312</v>
      </c>
      <c r="F9" s="21" t="s">
        <v>15</v>
      </c>
      <c r="G9" s="21" t="s">
        <v>32</v>
      </c>
      <c r="H9" s="21" t="s">
        <v>24</v>
      </c>
      <c r="I9" s="21" t="s">
        <v>16</v>
      </c>
      <c r="J9" s="20" t="s">
        <v>14</v>
      </c>
      <c r="K9" s="21" t="s">
        <v>34</v>
      </c>
      <c r="L9" s="21"/>
      <c r="M9" s="21"/>
      <c r="N9" s="22" t="str">
        <f t="shared" si="1"/>
        <v xml:space="preserve">Benjamin  Trym     Theo  Ludvik  Magnus     </v>
      </c>
      <c r="O9" s="21">
        <v>1</v>
      </c>
      <c r="P9" s="21">
        <v>3</v>
      </c>
      <c r="Q9" s="27" t="str">
        <f t="shared" si="0"/>
        <v xml:space="preserve">Benjamin  </v>
      </c>
      <c r="R9" s="28" t="str">
        <f t="shared" si="0"/>
        <v xml:space="preserve">Trym  </v>
      </c>
      <c r="S9" s="27" t="str">
        <f t="shared" si="0"/>
        <v xml:space="preserve"> </v>
      </c>
      <c r="T9" s="23" t="str">
        <f t="shared" si="0"/>
        <v xml:space="preserve"> </v>
      </c>
      <c r="U9" s="28" t="str">
        <f t="shared" si="0"/>
        <v xml:space="preserve"> </v>
      </c>
      <c r="V9" s="27" t="str">
        <f t="shared" si="0"/>
        <v xml:space="preserve">Theo  </v>
      </c>
      <c r="W9" s="23" t="str">
        <f t="shared" si="0"/>
        <v xml:space="preserve">Ludvik  </v>
      </c>
      <c r="X9" s="28" t="str">
        <f t="shared" si="0"/>
        <v xml:space="preserve">Magnus  </v>
      </c>
      <c r="Y9" s="27" t="str">
        <f t="shared" si="0"/>
        <v xml:space="preserve"> </v>
      </c>
      <c r="Z9" s="23" t="str">
        <f t="shared" si="0"/>
        <v xml:space="preserve"> </v>
      </c>
      <c r="AA9" s="28" t="str">
        <f t="shared" si="0"/>
        <v xml:space="preserve"> </v>
      </c>
    </row>
    <row r="10" spans="1:27" ht="20.100000000000001" customHeight="1" x14ac:dyDescent="0.25">
      <c r="A10" s="18">
        <v>42046</v>
      </c>
      <c r="B10" s="19" t="s">
        <v>65</v>
      </c>
      <c r="C10" s="20">
        <v>1830</v>
      </c>
      <c r="D10" s="21" t="s">
        <v>36</v>
      </c>
      <c r="E10" s="21">
        <v>1214292</v>
      </c>
      <c r="F10" s="21" t="s">
        <v>15</v>
      </c>
      <c r="G10" s="21" t="s">
        <v>12</v>
      </c>
      <c r="H10" s="21" t="s">
        <v>16</v>
      </c>
      <c r="I10" s="21" t="s">
        <v>29</v>
      </c>
      <c r="J10" s="20" t="s">
        <v>14</v>
      </c>
      <c r="K10" s="21"/>
      <c r="L10" s="21"/>
      <c r="M10" s="21"/>
      <c r="N10" s="22" t="str">
        <f t="shared" si="1"/>
        <v xml:space="preserve">     Theo  Ludvik  Magnus  Mathias  Henrik  Iver  </v>
      </c>
      <c r="O10" s="21">
        <v>3</v>
      </c>
      <c r="P10" s="21">
        <v>4</v>
      </c>
      <c r="Q10" s="27" t="str">
        <f t="shared" si="0"/>
        <v xml:space="preserve"> </v>
      </c>
      <c r="R10" s="28" t="str">
        <f t="shared" si="0"/>
        <v xml:space="preserve"> </v>
      </c>
      <c r="S10" s="27" t="str">
        <f t="shared" si="0"/>
        <v xml:space="preserve"> </v>
      </c>
      <c r="T10" s="23" t="str">
        <f t="shared" si="0"/>
        <v xml:space="preserve"> </v>
      </c>
      <c r="U10" s="28" t="str">
        <f t="shared" si="0"/>
        <v xml:space="preserve"> </v>
      </c>
      <c r="V10" s="27" t="str">
        <f t="shared" si="0"/>
        <v xml:space="preserve">Theo  </v>
      </c>
      <c r="W10" s="23" t="str">
        <f t="shared" si="0"/>
        <v xml:space="preserve">Ludvik  </v>
      </c>
      <c r="X10" s="28" t="str">
        <f t="shared" si="0"/>
        <v xml:space="preserve">Magnus  </v>
      </c>
      <c r="Y10" s="27" t="str">
        <f t="shared" si="0"/>
        <v xml:space="preserve">Mathias  </v>
      </c>
      <c r="Z10" s="23" t="str">
        <f t="shared" si="0"/>
        <v xml:space="preserve">Henrik  </v>
      </c>
      <c r="AA10" s="28" t="str">
        <f t="shared" si="0"/>
        <v xml:space="preserve">Iver  </v>
      </c>
    </row>
    <row r="11" spans="1:27" ht="20.100000000000001" customHeight="1" x14ac:dyDescent="0.25">
      <c r="A11" s="18">
        <v>42047</v>
      </c>
      <c r="B11" s="19" t="s">
        <v>66</v>
      </c>
      <c r="C11" s="20">
        <v>1830</v>
      </c>
      <c r="D11" s="21" t="s">
        <v>37</v>
      </c>
      <c r="E11" s="21">
        <v>1214183</v>
      </c>
      <c r="F11" s="21" t="s">
        <v>11</v>
      </c>
      <c r="G11" s="21" t="s">
        <v>12</v>
      </c>
      <c r="H11" s="21" t="s">
        <v>13</v>
      </c>
      <c r="I11" s="21" t="s">
        <v>18</v>
      </c>
      <c r="J11" s="20" t="s">
        <v>14</v>
      </c>
      <c r="K11" s="21"/>
      <c r="L11" s="21"/>
      <c r="M11" s="21"/>
      <c r="N11" s="22" t="str">
        <f t="shared" si="1"/>
        <v xml:space="preserve">  Edvin  Viktor  Jørgen  Theo  Ludvik  Magnus     </v>
      </c>
      <c r="O11" s="21">
        <v>2</v>
      </c>
      <c r="P11" s="21">
        <v>3</v>
      </c>
      <c r="Q11" s="27" t="str">
        <f t="shared" si="0"/>
        <v xml:space="preserve"> </v>
      </c>
      <c r="R11" s="28" t="str">
        <f t="shared" si="0"/>
        <v xml:space="preserve"> </v>
      </c>
      <c r="S11" s="27" t="str">
        <f t="shared" si="0"/>
        <v xml:space="preserve">Edvin  </v>
      </c>
      <c r="T11" s="23" t="str">
        <f t="shared" si="0"/>
        <v xml:space="preserve">Viktor  </v>
      </c>
      <c r="U11" s="28" t="str">
        <f t="shared" si="0"/>
        <v xml:space="preserve">Jørgen  </v>
      </c>
      <c r="V11" s="27" t="str">
        <f t="shared" si="0"/>
        <v xml:space="preserve">Theo  </v>
      </c>
      <c r="W11" s="23" t="str">
        <f t="shared" si="0"/>
        <v xml:space="preserve">Ludvik  </v>
      </c>
      <c r="X11" s="28" t="str">
        <f t="shared" si="0"/>
        <v xml:space="preserve">Magnus  </v>
      </c>
      <c r="Y11" s="27" t="str">
        <f t="shared" si="0"/>
        <v xml:space="preserve"> </v>
      </c>
      <c r="Z11" s="23" t="str">
        <f t="shared" si="0"/>
        <v xml:space="preserve"> </v>
      </c>
      <c r="AA11" s="28" t="str">
        <f t="shared" si="0"/>
        <v xml:space="preserve"> </v>
      </c>
    </row>
    <row r="12" spans="1:27" ht="20.100000000000001" customHeight="1" x14ac:dyDescent="0.25">
      <c r="A12" s="18">
        <v>42059</v>
      </c>
      <c r="B12" s="19" t="s">
        <v>62</v>
      </c>
      <c r="C12" s="20">
        <v>1630</v>
      </c>
      <c r="D12" s="21" t="s">
        <v>69</v>
      </c>
      <c r="E12" s="21"/>
      <c r="F12" s="21"/>
      <c r="G12" s="21" t="s">
        <v>72</v>
      </c>
      <c r="H12" s="21" t="s">
        <v>70</v>
      </c>
      <c r="I12" s="21" t="s">
        <v>16</v>
      </c>
      <c r="J12" s="20"/>
      <c r="K12" s="21"/>
      <c r="L12" s="21"/>
      <c r="M12" s="21"/>
      <c r="N12" s="22" t="str">
        <f t="shared" si="1"/>
        <v xml:space="preserve">  Edvin  Viktor  Jørgen  Theo  Ludvik  Magnus     </v>
      </c>
      <c r="O12" s="21">
        <v>2</v>
      </c>
      <c r="P12" s="21">
        <v>3</v>
      </c>
      <c r="Q12" s="27" t="str">
        <f t="shared" si="0"/>
        <v xml:space="preserve"> </v>
      </c>
      <c r="R12" s="28" t="str">
        <f t="shared" si="0"/>
        <v xml:space="preserve"> </v>
      </c>
      <c r="S12" s="27" t="str">
        <f t="shared" si="0"/>
        <v xml:space="preserve">Edvin  </v>
      </c>
      <c r="T12" s="23" t="str">
        <f t="shared" si="0"/>
        <v xml:space="preserve">Viktor  </v>
      </c>
      <c r="U12" s="28" t="str">
        <f t="shared" si="0"/>
        <v xml:space="preserve">Jørgen  </v>
      </c>
      <c r="V12" s="27" t="str">
        <f t="shared" si="0"/>
        <v xml:space="preserve">Theo  </v>
      </c>
      <c r="W12" s="23" t="str">
        <f t="shared" si="0"/>
        <v xml:space="preserve">Ludvik  </v>
      </c>
      <c r="X12" s="28" t="str">
        <f t="shared" si="0"/>
        <v xml:space="preserve">Magnus  </v>
      </c>
      <c r="Y12" s="27" t="str">
        <f t="shared" si="0"/>
        <v xml:space="preserve"> </v>
      </c>
      <c r="Z12" s="23" t="str">
        <f t="shared" si="0"/>
        <v xml:space="preserve"> </v>
      </c>
      <c r="AA12" s="28" t="str">
        <f t="shared" si="0"/>
        <v xml:space="preserve"> </v>
      </c>
    </row>
    <row r="13" spans="1:27" ht="20.100000000000001" customHeight="1" x14ac:dyDescent="0.25">
      <c r="A13" s="18">
        <v>42060</v>
      </c>
      <c r="B13" s="19" t="s">
        <v>65</v>
      </c>
      <c r="C13" s="20">
        <v>1700</v>
      </c>
      <c r="D13" s="21" t="s">
        <v>38</v>
      </c>
      <c r="E13" s="21">
        <v>1214192</v>
      </c>
      <c r="F13" s="21" t="s">
        <v>11</v>
      </c>
      <c r="G13" s="21" t="s">
        <v>12</v>
      </c>
      <c r="H13" s="21" t="s">
        <v>13</v>
      </c>
      <c r="I13" s="21" t="s">
        <v>22</v>
      </c>
      <c r="J13" s="20" t="s">
        <v>14</v>
      </c>
      <c r="K13" s="21"/>
      <c r="L13" s="21"/>
      <c r="M13" s="21"/>
      <c r="N13" s="22" t="str">
        <f t="shared" si="1"/>
        <v xml:space="preserve">     Theo  Ludvik  Magnus  Mathias  Henrik  Iver  </v>
      </c>
      <c r="O13" s="21">
        <v>3</v>
      </c>
      <c r="P13" s="21">
        <v>4</v>
      </c>
      <c r="Q13" s="27" t="str">
        <f t="shared" si="0"/>
        <v xml:space="preserve"> </v>
      </c>
      <c r="R13" s="28" t="str">
        <f t="shared" si="0"/>
        <v xml:space="preserve"> </v>
      </c>
      <c r="S13" s="27" t="str">
        <f t="shared" si="0"/>
        <v xml:space="preserve"> </v>
      </c>
      <c r="T13" s="23" t="str">
        <f t="shared" si="0"/>
        <v xml:space="preserve"> </v>
      </c>
      <c r="U13" s="28" t="str">
        <f t="shared" si="0"/>
        <v xml:space="preserve"> </v>
      </c>
      <c r="V13" s="27" t="str">
        <f t="shared" si="0"/>
        <v xml:space="preserve">Theo  </v>
      </c>
      <c r="W13" s="23" t="str">
        <f t="shared" si="0"/>
        <v xml:space="preserve">Ludvik  </v>
      </c>
      <c r="X13" s="28" t="str">
        <f t="shared" si="0"/>
        <v xml:space="preserve">Magnus  </v>
      </c>
      <c r="Y13" s="27" t="str">
        <f t="shared" si="0"/>
        <v xml:space="preserve">Mathias  </v>
      </c>
      <c r="Z13" s="23" t="str">
        <f t="shared" si="0"/>
        <v xml:space="preserve">Henrik  </v>
      </c>
      <c r="AA13" s="28" t="str">
        <f t="shared" si="0"/>
        <v xml:space="preserve">Iver  </v>
      </c>
    </row>
    <row r="14" spans="1:27" ht="20.100000000000001" customHeight="1" x14ac:dyDescent="0.25">
      <c r="A14" s="18">
        <v>42060</v>
      </c>
      <c r="B14" s="19" t="s">
        <v>65</v>
      </c>
      <c r="C14" s="20">
        <v>1830</v>
      </c>
      <c r="D14" s="21" t="s">
        <v>39</v>
      </c>
      <c r="E14" s="21">
        <v>1214188</v>
      </c>
      <c r="F14" s="21" t="s">
        <v>11</v>
      </c>
      <c r="G14" s="21" t="s">
        <v>12</v>
      </c>
      <c r="H14" s="21" t="s">
        <v>20</v>
      </c>
      <c r="I14" s="21" t="s">
        <v>13</v>
      </c>
      <c r="J14" s="20" t="s">
        <v>14</v>
      </c>
      <c r="K14" s="21"/>
      <c r="L14" s="21"/>
      <c r="M14" s="21"/>
      <c r="N14" s="22" t="str">
        <f t="shared" si="1"/>
        <v xml:space="preserve">     Theo  Ludvik  Magnus  Mathias  Henrik  Iver  </v>
      </c>
      <c r="O14" s="21">
        <v>3</v>
      </c>
      <c r="P14" s="21">
        <v>4</v>
      </c>
      <c r="Q14" s="27" t="str">
        <f t="shared" si="0"/>
        <v xml:space="preserve"> </v>
      </c>
      <c r="R14" s="28" t="str">
        <f t="shared" si="0"/>
        <v xml:space="preserve"> </v>
      </c>
      <c r="S14" s="27" t="str">
        <f t="shared" si="0"/>
        <v xml:space="preserve"> </v>
      </c>
      <c r="T14" s="23" t="str">
        <f t="shared" si="0"/>
        <v xml:space="preserve"> </v>
      </c>
      <c r="U14" s="28" t="str">
        <f t="shared" si="0"/>
        <v xml:space="preserve"> </v>
      </c>
      <c r="V14" s="27" t="str">
        <f t="shared" si="0"/>
        <v xml:space="preserve">Theo  </v>
      </c>
      <c r="W14" s="23" t="str">
        <f t="shared" si="0"/>
        <v xml:space="preserve">Ludvik  </v>
      </c>
      <c r="X14" s="28" t="str">
        <f t="shared" si="0"/>
        <v xml:space="preserve">Magnus  </v>
      </c>
      <c r="Y14" s="27" t="str">
        <f t="shared" si="0"/>
        <v xml:space="preserve">Mathias  </v>
      </c>
      <c r="Z14" s="23" t="str">
        <f t="shared" si="0"/>
        <v xml:space="preserve">Henrik  </v>
      </c>
      <c r="AA14" s="28" t="str">
        <f t="shared" si="0"/>
        <v xml:space="preserve">Iver  </v>
      </c>
    </row>
    <row r="15" spans="1:27" ht="20.100000000000001" customHeight="1" x14ac:dyDescent="0.25">
      <c r="A15" s="18">
        <v>42072</v>
      </c>
      <c r="B15" s="19" t="s">
        <v>67</v>
      </c>
      <c r="C15" s="20">
        <v>1700</v>
      </c>
      <c r="D15" s="21" t="s">
        <v>40</v>
      </c>
      <c r="E15" s="21">
        <v>1214297</v>
      </c>
      <c r="F15" s="21" t="s">
        <v>15</v>
      </c>
      <c r="G15" s="21" t="s">
        <v>12</v>
      </c>
      <c r="H15" s="21" t="s">
        <v>19</v>
      </c>
      <c r="I15" s="21" t="s">
        <v>16</v>
      </c>
      <c r="J15" s="20" t="s">
        <v>14</v>
      </c>
      <c r="K15" s="21"/>
      <c r="L15" s="21"/>
      <c r="M15" s="21"/>
      <c r="N15" s="22" t="str">
        <f t="shared" si="1"/>
        <v xml:space="preserve">Benjamin  Trym        Mathias  Henrik  Iver  </v>
      </c>
      <c r="O15" s="21">
        <v>1</v>
      </c>
      <c r="P15" s="21">
        <v>4</v>
      </c>
      <c r="Q15" s="27" t="str">
        <f t="shared" si="0"/>
        <v xml:space="preserve">Benjamin  </v>
      </c>
      <c r="R15" s="28" t="str">
        <f t="shared" si="0"/>
        <v xml:space="preserve">Trym  </v>
      </c>
      <c r="S15" s="27" t="str">
        <f t="shared" si="0"/>
        <v xml:space="preserve"> </v>
      </c>
      <c r="T15" s="23" t="str">
        <f t="shared" si="0"/>
        <v xml:space="preserve"> </v>
      </c>
      <c r="U15" s="28" t="str">
        <f t="shared" si="0"/>
        <v xml:space="preserve"> </v>
      </c>
      <c r="V15" s="27" t="str">
        <f t="shared" si="0"/>
        <v xml:space="preserve"> </v>
      </c>
      <c r="W15" s="23" t="str">
        <f t="shared" si="0"/>
        <v xml:space="preserve"> </v>
      </c>
      <c r="X15" s="28" t="str">
        <f t="shared" si="0"/>
        <v xml:space="preserve"> </v>
      </c>
      <c r="Y15" s="27" t="str">
        <f t="shared" si="0"/>
        <v xml:space="preserve">Mathias  </v>
      </c>
      <c r="Z15" s="23" t="str">
        <f t="shared" si="0"/>
        <v xml:space="preserve">Henrik  </v>
      </c>
      <c r="AA15" s="28" t="str">
        <f t="shared" si="0"/>
        <v xml:space="preserve">Iver  </v>
      </c>
    </row>
    <row r="16" spans="1:27" ht="20.100000000000001" customHeight="1" x14ac:dyDescent="0.25">
      <c r="A16" s="18">
        <v>42072</v>
      </c>
      <c r="B16" s="19" t="s">
        <v>67</v>
      </c>
      <c r="C16" s="20">
        <v>1900</v>
      </c>
      <c r="D16" s="21" t="s">
        <v>41</v>
      </c>
      <c r="E16" s="21">
        <v>1214318</v>
      </c>
      <c r="F16" s="21" t="s">
        <v>15</v>
      </c>
      <c r="G16" s="21" t="s">
        <v>12</v>
      </c>
      <c r="H16" s="21" t="s">
        <v>16</v>
      </c>
      <c r="I16" s="21" t="s">
        <v>33</v>
      </c>
      <c r="J16" s="20" t="s">
        <v>14</v>
      </c>
      <c r="K16" s="21"/>
      <c r="L16" s="21"/>
      <c r="M16" s="21"/>
      <c r="N16" s="22" t="str">
        <f t="shared" si="1"/>
        <v xml:space="preserve">Benjamin  Trym        Mathias  Henrik  Iver  </v>
      </c>
      <c r="O16" s="21">
        <v>1</v>
      </c>
      <c r="P16" s="21">
        <v>4</v>
      </c>
      <c r="Q16" s="27" t="str">
        <f t="shared" si="0"/>
        <v xml:space="preserve">Benjamin  </v>
      </c>
      <c r="R16" s="28" t="str">
        <f t="shared" si="0"/>
        <v xml:space="preserve">Trym  </v>
      </c>
      <c r="S16" s="27" t="str">
        <f t="shared" si="0"/>
        <v xml:space="preserve"> </v>
      </c>
      <c r="T16" s="23" t="str">
        <f t="shared" si="0"/>
        <v xml:space="preserve"> </v>
      </c>
      <c r="U16" s="28" t="str">
        <f t="shared" si="0"/>
        <v xml:space="preserve"> </v>
      </c>
      <c r="V16" s="27" t="str">
        <f t="shared" si="0"/>
        <v xml:space="preserve"> </v>
      </c>
      <c r="W16" s="23" t="str">
        <f t="shared" si="0"/>
        <v xml:space="preserve"> </v>
      </c>
      <c r="X16" s="28" t="str">
        <f t="shared" si="0"/>
        <v xml:space="preserve"> </v>
      </c>
      <c r="Y16" s="27" t="str">
        <f t="shared" si="0"/>
        <v xml:space="preserve">Mathias  </v>
      </c>
      <c r="Z16" s="23" t="str">
        <f t="shared" si="0"/>
        <v xml:space="preserve">Henrik  </v>
      </c>
      <c r="AA16" s="28" t="str">
        <f t="shared" si="0"/>
        <v xml:space="preserve">Iver  </v>
      </c>
    </row>
    <row r="17" spans="1:27" ht="20.100000000000001" customHeight="1" x14ac:dyDescent="0.25">
      <c r="A17" s="18">
        <v>42086</v>
      </c>
      <c r="B17" s="19" t="s">
        <v>67</v>
      </c>
      <c r="C17" s="20">
        <v>1700</v>
      </c>
      <c r="D17" s="21" t="s">
        <v>42</v>
      </c>
      <c r="E17" s="21">
        <v>1214207</v>
      </c>
      <c r="F17" s="21" t="s">
        <v>11</v>
      </c>
      <c r="G17" s="21" t="s">
        <v>12</v>
      </c>
      <c r="H17" s="21" t="s">
        <v>13</v>
      </c>
      <c r="I17" s="21" t="s">
        <v>25</v>
      </c>
      <c r="J17" s="20" t="s">
        <v>14</v>
      </c>
      <c r="K17" s="21"/>
      <c r="L17" s="21"/>
      <c r="M17" s="21"/>
      <c r="N17" s="22" t="str">
        <f t="shared" si="1"/>
        <v xml:space="preserve">Benjamin  Trym  Edvin  Viktor  Jørgen        </v>
      </c>
      <c r="O17" s="21">
        <v>1</v>
      </c>
      <c r="P17" s="21">
        <v>2</v>
      </c>
      <c r="Q17" s="27" t="str">
        <f t="shared" si="0"/>
        <v xml:space="preserve">Benjamin  </v>
      </c>
      <c r="R17" s="28" t="str">
        <f t="shared" si="0"/>
        <v xml:space="preserve">Trym  </v>
      </c>
      <c r="S17" s="27" t="str">
        <f t="shared" si="0"/>
        <v xml:space="preserve">Edvin  </v>
      </c>
      <c r="T17" s="23" t="str">
        <f t="shared" si="0"/>
        <v xml:space="preserve">Viktor  </v>
      </c>
      <c r="U17" s="28" t="str">
        <f t="shared" si="0"/>
        <v xml:space="preserve">Jørgen  </v>
      </c>
      <c r="V17" s="27" t="str">
        <f t="shared" si="0"/>
        <v xml:space="preserve"> </v>
      </c>
      <c r="W17" s="23" t="str">
        <f t="shared" si="0"/>
        <v xml:space="preserve"> </v>
      </c>
      <c r="X17" s="28" t="str">
        <f t="shared" si="0"/>
        <v xml:space="preserve"> </v>
      </c>
      <c r="Y17" s="27" t="str">
        <f t="shared" si="0"/>
        <v xml:space="preserve"> </v>
      </c>
      <c r="Z17" s="23" t="str">
        <f t="shared" si="0"/>
        <v xml:space="preserve"> </v>
      </c>
      <c r="AA17" s="28" t="str">
        <f t="shared" si="0"/>
        <v xml:space="preserve"> </v>
      </c>
    </row>
    <row r="18" spans="1:27" ht="20.100000000000001" customHeight="1" x14ac:dyDescent="0.25">
      <c r="A18" s="36">
        <v>42086</v>
      </c>
      <c r="B18" s="37" t="s">
        <v>67</v>
      </c>
      <c r="C18" s="38">
        <v>1830</v>
      </c>
      <c r="D18" s="39" t="s">
        <v>43</v>
      </c>
      <c r="E18" s="39">
        <v>1214197</v>
      </c>
      <c r="F18" s="39" t="s">
        <v>11</v>
      </c>
      <c r="G18" s="39" t="s">
        <v>12</v>
      </c>
      <c r="H18" s="39" t="s">
        <v>21</v>
      </c>
      <c r="I18" s="39" t="s">
        <v>13</v>
      </c>
      <c r="J18" s="38" t="s">
        <v>14</v>
      </c>
      <c r="K18" s="40"/>
      <c r="L18" s="40"/>
      <c r="M18" s="40"/>
      <c r="N18" s="41" t="str">
        <f t="shared" si="1"/>
        <v xml:space="preserve">Benjamin  Trym  Edvin  Viktor  Jørgen        </v>
      </c>
      <c r="O18" s="39">
        <v>1</v>
      </c>
      <c r="P18" s="39">
        <v>2</v>
      </c>
      <c r="Q18" s="29" t="str">
        <f t="shared" si="0"/>
        <v xml:space="preserve">Benjamin  </v>
      </c>
      <c r="R18" s="30" t="str">
        <f t="shared" si="0"/>
        <v xml:space="preserve">Trym  </v>
      </c>
      <c r="S18" s="29" t="str">
        <f t="shared" si="0"/>
        <v xml:space="preserve">Edvin  </v>
      </c>
      <c r="T18" s="32" t="str">
        <f t="shared" si="0"/>
        <v xml:space="preserve">Viktor  </v>
      </c>
      <c r="U18" s="30" t="str">
        <f t="shared" si="0"/>
        <v xml:space="preserve">Jørgen  </v>
      </c>
      <c r="V18" s="29" t="str">
        <f t="shared" si="0"/>
        <v xml:space="preserve"> </v>
      </c>
      <c r="W18" s="32" t="str">
        <f t="shared" si="0"/>
        <v xml:space="preserve"> </v>
      </c>
      <c r="X18" s="30" t="str">
        <f t="shared" si="0"/>
        <v xml:space="preserve"> </v>
      </c>
      <c r="Y18" s="29" t="str">
        <f t="shared" si="0"/>
        <v xml:space="preserve"> </v>
      </c>
      <c r="Z18" s="32" t="str">
        <f t="shared" si="0"/>
        <v xml:space="preserve"> </v>
      </c>
      <c r="AA18" s="30" t="str">
        <f t="shared" si="0"/>
        <v xml:space="preserve"> </v>
      </c>
    </row>
    <row r="19" spans="1:27" x14ac:dyDescent="0.25">
      <c r="A19" s="3"/>
      <c r="B19" s="3"/>
      <c r="C19" s="3"/>
      <c r="D19" s="3"/>
      <c r="E19" s="3"/>
      <c r="F19" s="3"/>
      <c r="G19" s="3"/>
      <c r="H19" s="3"/>
      <c r="I19" s="3" t="s">
        <v>71</v>
      </c>
      <c r="J19" s="42"/>
      <c r="K19" s="42"/>
      <c r="L19" s="42"/>
      <c r="M19" s="42"/>
      <c r="N19" s="42"/>
      <c r="O19" s="42"/>
      <c r="P19" s="42"/>
      <c r="Q19" s="35">
        <f t="shared" ref="Q19:AA19" si="2">COUNTIFS(Q$5:Q$18,Q4)</f>
        <v>7</v>
      </c>
      <c r="R19" s="34">
        <f t="shared" si="2"/>
        <v>7</v>
      </c>
      <c r="S19" s="33">
        <f t="shared" si="2"/>
        <v>7</v>
      </c>
      <c r="T19" s="35">
        <f t="shared" si="2"/>
        <v>7</v>
      </c>
      <c r="U19" s="34">
        <f t="shared" si="2"/>
        <v>7</v>
      </c>
      <c r="V19" s="33">
        <f t="shared" si="2"/>
        <v>7</v>
      </c>
      <c r="W19" s="35">
        <f t="shared" si="2"/>
        <v>7</v>
      </c>
      <c r="X19" s="34">
        <f t="shared" si="2"/>
        <v>7</v>
      </c>
      <c r="Y19" s="33">
        <f t="shared" si="2"/>
        <v>7</v>
      </c>
      <c r="Z19" s="35">
        <f t="shared" si="2"/>
        <v>7</v>
      </c>
      <c r="AA19" s="34">
        <f t="shared" si="2"/>
        <v>7</v>
      </c>
    </row>
    <row r="20" spans="1:27" x14ac:dyDescent="0.25">
      <c r="I20" s="4">
        <v>1</v>
      </c>
      <c r="J20" s="4"/>
      <c r="K20" s="4"/>
      <c r="L20" s="4"/>
      <c r="M20" s="4"/>
      <c r="N20" s="4"/>
      <c r="O20" s="4">
        <f>COUNTIFS(O$5:O$18,I20)</f>
        <v>7</v>
      </c>
      <c r="P20" s="4">
        <f>COUNTIFS(P$5:P$18,I20)</f>
        <v>0</v>
      </c>
      <c r="Q20" s="4">
        <f>SUM(O20:P20)</f>
        <v>7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I21" s="4">
        <v>2</v>
      </c>
      <c r="J21" s="4"/>
      <c r="K21" s="4"/>
      <c r="L21" s="4"/>
      <c r="M21" s="4"/>
      <c r="N21" s="4"/>
      <c r="O21" s="4">
        <f>COUNTIFS(O$5:O$18,I21)</f>
        <v>4</v>
      </c>
      <c r="P21" s="4">
        <f>COUNTIFS(P$5:P$18,I21)</f>
        <v>3</v>
      </c>
      <c r="Q21" s="4">
        <f>SUM(O21:P21)</f>
        <v>7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I22" s="4">
        <v>3</v>
      </c>
      <c r="J22" s="4"/>
      <c r="K22" s="4"/>
      <c r="L22" s="4"/>
      <c r="M22" s="4"/>
      <c r="N22" s="4"/>
      <c r="O22" s="4">
        <f>COUNTIFS(O$5:O$18,I22)</f>
        <v>3</v>
      </c>
      <c r="P22" s="4">
        <f>COUNTIFS(P$5:P$18,I22)</f>
        <v>4</v>
      </c>
      <c r="Q22" s="4">
        <f>SUM(O22:P22)</f>
        <v>7</v>
      </c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I23" s="4">
        <v>4</v>
      </c>
      <c r="J23" s="4"/>
      <c r="K23" s="4"/>
      <c r="L23" s="4"/>
      <c r="M23" s="4"/>
      <c r="N23" s="4"/>
      <c r="O23" s="4">
        <f>COUNTIFS(O$5:O$18,I23)</f>
        <v>0</v>
      </c>
      <c r="P23" s="4">
        <f>COUNTIFS(P$5:P$18,I23)</f>
        <v>7</v>
      </c>
      <c r="Q23" s="4">
        <f>SUM(O23:P23)</f>
        <v>7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</sheetData>
  <mergeCells count="5">
    <mergeCell ref="S3:U3"/>
    <mergeCell ref="V3:X3"/>
    <mergeCell ref="Y3:AA3"/>
    <mergeCell ref="Q3:R3"/>
    <mergeCell ref="O3:P3"/>
  </mergeCells>
  <hyperlinks>
    <hyperlink ref="C18" r:id="rId1" tooltip="Kampinformasjon" display="http://www.handball.no/kamp.asp?KampId=1214197"/>
    <hyperlink ref="D18" r:id="rId2" tooltip="Kampinformasjon" display="http://www.handball.no/kamp.asp?KampId=1214197"/>
    <hyperlink ref="E18" r:id="rId3" tooltip="Kampinformasjon" display="http://www.handball.no/Kamp.asp?KampId=1214197"/>
    <hyperlink ref="F18" r:id="rId4" tooltip="Resultater og terminliste" display="http://www.handball.no/kamper.asp?AvdId=22729"/>
    <hyperlink ref="G18" r:id="rId5" tooltip="Anleggsinformasjon" display="http://www.handball.no/anlegg.asp?AnleggId=486"/>
    <hyperlink ref="H18" r:id="rId6" tooltip="Lagsinformasjon" display="http://www.handball.no/organisasjon.asp?OrgId=15361"/>
    <hyperlink ref="I18" r:id="rId7" tooltip="Lagsinformasjon" display="http://www.handball.no/organisasjon.asp?OrgId=13685"/>
    <hyperlink ref="J18" r:id="rId8" tooltip="Kampinformasjon" display="http://www.handball.no/kamp.asp?KampId=1214197"/>
    <hyperlink ref="M17" r:id="rId9" tooltip="Organisasjonsinformasjon" display="http://www.handball.no/organisasjon.asp?OrgId=0"/>
    <hyperlink ref="L17" r:id="rId10" tooltip="Personinformasjon" display="http://www.handball.no/person.asp?PersonId="/>
    <hyperlink ref="K17" r:id="rId11" tooltip="Personinformasjon" display="http://www.handball.no/Person.asp?PersonId="/>
    <hyperlink ref="J17" r:id="rId12" tooltip="Kampinformasjon" display="http://www.handball.no/kamp.asp?KampId=1214207"/>
    <hyperlink ref="I17" r:id="rId13" tooltip="Lagsinformasjon" display="http://www.handball.no/organisasjon.asp?OrgId=18505"/>
    <hyperlink ref="H17" r:id="rId14" tooltip="Lagsinformasjon" display="http://www.handball.no/organisasjon.asp?OrgId=13685"/>
    <hyperlink ref="G17" r:id="rId15" tooltip="Anleggsinformasjon" display="http://www.handball.no/anlegg.asp?AnleggId=486"/>
    <hyperlink ref="F17" r:id="rId16" tooltip="Resultater og terminliste" display="http://www.handball.no/kamper.asp?AvdId=22729"/>
    <hyperlink ref="E17" r:id="rId17" tooltip="Kampinformasjon" display="http://www.handball.no/Kamp.asp?KampId=1214207"/>
    <hyperlink ref="D17" r:id="rId18" tooltip="Kampinformasjon" display="http://www.handball.no/kamp.asp?KampId=1214207"/>
    <hyperlink ref="C17" r:id="rId19" tooltip="Kampinformasjon" display="http://www.handball.no/kamp.asp?KampId=1214207"/>
    <hyperlink ref="M16" r:id="rId20" tooltip="Organisasjonsinformasjon" display="http://www.handball.no/organisasjon.asp?OrgId=0"/>
    <hyperlink ref="L16" r:id="rId21" tooltip="Personinformasjon" display="http://www.handball.no/person.asp?PersonId="/>
    <hyperlink ref="K16" r:id="rId22" tooltip="Personinformasjon" display="http://www.handball.no/Person.asp?PersonId="/>
    <hyperlink ref="J16" r:id="rId23" tooltip="Kampinformasjon" display="http://www.handball.no/kamp.asp?KampId=1214318"/>
    <hyperlink ref="I16" r:id="rId24" tooltip="Lagsinformasjon" display="http://www.handball.no/organisasjon.asp?OrgId=44739"/>
    <hyperlink ref="H16" r:id="rId25" tooltip="Lagsinformasjon" display="http://www.handball.no/organisasjon.asp?OrgId=13684"/>
    <hyperlink ref="G16" r:id="rId26" tooltip="Anleggsinformasjon" display="http://www.handball.no/anlegg.asp?AnleggId=486"/>
    <hyperlink ref="F16" r:id="rId27" tooltip="Resultater og terminliste" display="http://www.handball.no/kamper.asp?AvdId=22730"/>
    <hyperlink ref="E16" r:id="rId28" tooltip="Kampinformasjon" display="http://www.handball.no/Kamp.asp?KampId=1214318"/>
    <hyperlink ref="D16" r:id="rId29" tooltip="Kampinformasjon" display="http://www.handball.no/kamp.asp?KampId=1214318"/>
    <hyperlink ref="C16" r:id="rId30" tooltip="Kampinformasjon" display="http://www.handball.no/kamp.asp?KampId=1214318"/>
    <hyperlink ref="M15" r:id="rId31" tooltip="Organisasjonsinformasjon" display="http://www.handball.no/organisasjon.asp?OrgId=0"/>
    <hyperlink ref="L15" r:id="rId32" tooltip="Personinformasjon" display="http://www.handball.no/person.asp?PersonId="/>
    <hyperlink ref="K15" r:id="rId33" tooltip="Personinformasjon" display="http://www.handball.no/Person.asp?PersonId="/>
    <hyperlink ref="J15" r:id="rId34" tooltip="Kampinformasjon" display="http://www.handball.no/kamp.asp?KampId=1214297"/>
    <hyperlink ref="I15" r:id="rId35" tooltip="Lagsinformasjon" display="http://www.handball.no/organisasjon.asp?OrgId=13684"/>
    <hyperlink ref="H15" r:id="rId36" tooltip="Lagsinformasjon" display="http://www.handball.no/organisasjon.asp?OrgId=45494"/>
    <hyperlink ref="G15" r:id="rId37" tooltip="Anleggsinformasjon" display="http://www.handball.no/anlegg.asp?AnleggId=486"/>
    <hyperlink ref="F15" r:id="rId38" tooltip="Resultater og terminliste" display="http://www.handball.no/kamper.asp?AvdId=22730"/>
    <hyperlink ref="E15" r:id="rId39" tooltip="Kampinformasjon" display="http://www.handball.no/Kamp.asp?KampId=1214297"/>
    <hyperlink ref="D15" r:id="rId40" tooltip="Kampinformasjon" display="http://www.handball.no/kamp.asp?KampId=1214297"/>
    <hyperlink ref="C15" r:id="rId41" tooltip="Kampinformasjon" display="http://www.handball.no/kamp.asp?KampId=1214297"/>
    <hyperlink ref="M14" r:id="rId42" tooltip="Organisasjonsinformasjon" display="http://www.handball.no/organisasjon.asp?OrgId=0"/>
    <hyperlink ref="L14" r:id="rId43" tooltip="Personinformasjon" display="http://www.handball.no/person.asp?PersonId="/>
    <hyperlink ref="K14" r:id="rId44" tooltip="Personinformasjon" display="http://www.handball.no/Person.asp?PersonId="/>
    <hyperlink ref="J14" r:id="rId45" tooltip="Kampinformasjon" display="http://www.handball.no/kamp.asp?KampId=1214188"/>
    <hyperlink ref="I14" r:id="rId46" tooltip="Lagsinformasjon" display="http://www.handball.no/organisasjon.asp?OrgId=13685"/>
    <hyperlink ref="H14" r:id="rId47" tooltip="Lagsinformasjon" display="http://www.handball.no/organisasjon.asp?OrgId=25660"/>
    <hyperlink ref="G14" r:id="rId48" tooltip="Anleggsinformasjon" display="http://www.handball.no/anlegg.asp?AnleggId=486"/>
    <hyperlink ref="F14" r:id="rId49" tooltip="Resultater og terminliste" display="http://www.handball.no/kamper.asp?AvdId=22729"/>
    <hyperlink ref="E14" r:id="rId50" tooltip="Kampinformasjon" display="http://www.handball.no/Kamp.asp?KampId=1214188"/>
    <hyperlink ref="D14" r:id="rId51" tooltip="Kampinformasjon" display="http://www.handball.no/kamp.asp?KampId=1214188"/>
    <hyperlink ref="C14" r:id="rId52" tooltip="Kampinformasjon" display="http://www.handball.no/kamp.asp?KampId=1214188"/>
    <hyperlink ref="M13" r:id="rId53" tooltip="Organisasjonsinformasjon" display="http://www.handball.no/organisasjon.asp?OrgId=0"/>
    <hyperlink ref="L13" r:id="rId54" tooltip="Personinformasjon" display="http://www.handball.no/person.asp?PersonId="/>
    <hyperlink ref="K13" r:id="rId55" tooltip="Personinformasjon" display="http://www.handball.no/Person.asp?PersonId="/>
    <hyperlink ref="J13" r:id="rId56" tooltip="Kampinformasjon" display="http://www.handball.no/kamp.asp?KampId=1214192"/>
    <hyperlink ref="I13" r:id="rId57" tooltip="Lagsinformasjon" display="http://www.handball.no/organisasjon.asp?OrgId=37203"/>
    <hyperlink ref="H13" r:id="rId58" tooltip="Lagsinformasjon" display="http://www.handball.no/organisasjon.asp?OrgId=13685"/>
    <hyperlink ref="F13" r:id="rId59" tooltip="Resultater og terminliste" display="http://www.handball.no/kamper.asp?AvdId=22729"/>
    <hyperlink ref="E13" r:id="rId60" tooltip="Kampinformasjon" display="http://www.handball.no/Kamp.asp?KampId=1214192"/>
    <hyperlink ref="D13" r:id="rId61" tooltip="Kampinformasjon" display="http://www.handball.no/kamp.asp?KampId=1214192"/>
    <hyperlink ref="C13" r:id="rId62" tooltip="Kampinformasjon" display="http://www.handball.no/kamp.asp?KampId=1214192"/>
    <hyperlink ref="M11" r:id="rId63" tooltip="Organisasjonsinformasjon" display="http://www.handball.no/organisasjon.asp?OrgId=0"/>
    <hyperlink ref="L11" r:id="rId64" tooltip="Personinformasjon" display="http://www.handball.no/person.asp?PersonId="/>
    <hyperlink ref="K11" r:id="rId65" tooltip="Personinformasjon" display="http://www.handball.no/Person.asp?PersonId="/>
    <hyperlink ref="J11" r:id="rId66" tooltip="Kampinformasjon" display="http://www.handball.no/kamp.asp?KampId=1214183"/>
    <hyperlink ref="I11" r:id="rId67" tooltip="Lagsinformasjon" display="http://www.handball.no/organisasjon.asp?OrgId=16388"/>
    <hyperlink ref="H11" r:id="rId68" tooltip="Lagsinformasjon" display="http://www.handball.no/organisasjon.asp?OrgId=13685"/>
    <hyperlink ref="G11" r:id="rId69" tooltip="Anleggsinformasjon" display="http://www.handball.no/anlegg.asp?AnleggId=486"/>
    <hyperlink ref="F11" r:id="rId70" tooltip="Resultater og terminliste" display="http://www.handball.no/kamper.asp?AvdId=22729"/>
    <hyperlink ref="E11" r:id="rId71" tooltip="Kampinformasjon" display="http://www.handball.no/Kamp.asp?KampId=1214183"/>
    <hyperlink ref="D11" r:id="rId72" tooltip="Kampinformasjon" display="http://www.handball.no/kamp.asp?KampId=1214183"/>
    <hyperlink ref="C11" r:id="rId73" tooltip="Kampinformasjon" display="http://www.handball.no/kamp.asp?KampId=1214183"/>
    <hyperlink ref="M10" r:id="rId74" tooltip="Organisasjonsinformasjon" display="http://www.handball.no/organisasjon.asp?OrgId=0"/>
    <hyperlink ref="L10" r:id="rId75" tooltip="Personinformasjon" display="http://www.handball.no/person.asp?PersonId="/>
    <hyperlink ref="K10" r:id="rId76" tooltip="Personinformasjon" display="http://www.handball.no/Person.asp?PersonId="/>
    <hyperlink ref="J10" r:id="rId77" tooltip="Kampinformasjon" display="http://www.handball.no/kamp.asp?KampId=1214292"/>
    <hyperlink ref="I10" r:id="rId78" tooltip="Lagsinformasjon" display="http://www.handball.no/organisasjon.asp?OrgId=18399"/>
    <hyperlink ref="H10" r:id="rId79" tooltip="Lagsinformasjon" display="http://www.handball.no/organisasjon.asp?OrgId=13684"/>
    <hyperlink ref="G10" r:id="rId80" tooltip="Anleggsinformasjon" display="http://www.handball.no/anlegg.asp?AnleggId=486"/>
    <hyperlink ref="F10" r:id="rId81" tooltip="Resultater og terminliste" display="http://www.handball.no/kamper.asp?AvdId=22730"/>
    <hyperlink ref="E10" r:id="rId82" tooltip="Kampinformasjon" display="http://www.handball.no/Kamp.asp?KampId=1214292"/>
    <hyperlink ref="D10" r:id="rId83" tooltip="Kampinformasjon" display="http://www.handball.no/kamp.asp?KampId=1214292"/>
    <hyperlink ref="C10" r:id="rId84" tooltip="Kampinformasjon" display="http://www.handball.no/kamp.asp?KampId=1214292"/>
    <hyperlink ref="M9" r:id="rId85" tooltip="Organisasjonsinformasjon" display="http://www.handball.no/organisasjon.asp?OrgId=0"/>
    <hyperlink ref="L9" r:id="rId86" tooltip="Personinformasjon" display="http://www.handball.no/person.asp?PersonId="/>
    <hyperlink ref="K9" r:id="rId87" tooltip="Personinformasjon" display="http://www.handball.no/Person.asp?PersonId=226775"/>
    <hyperlink ref="J9" r:id="rId88" tooltip="Kampinformasjon" display="http://www.handball.no/kamp.asp?KampId=1214312"/>
    <hyperlink ref="I9" r:id="rId89" tooltip="Lagsinformasjon" display="http://www.handball.no/organisasjon.asp?OrgId=13684"/>
    <hyperlink ref="H9" r:id="rId90" tooltip="Lagsinformasjon" display="http://www.handball.no/organisasjon.asp?OrgId=34187"/>
    <hyperlink ref="G9" r:id="rId91" tooltip="Anleggsinformasjon" display="http://www.handball.no/anlegg.asp?AnleggId=507"/>
    <hyperlink ref="F9" r:id="rId92" tooltip="Resultater og terminliste" display="http://www.handball.no/kamper.asp?AvdId=22730"/>
    <hyperlink ref="E9" r:id="rId93" tooltip="Kampinformasjon" display="http://www.handball.no/Kamp.asp?KampId=1214312"/>
    <hyperlink ref="D9" r:id="rId94" tooltip="Kampinformasjon" display="http://www.handball.no/kamp.asp?KampId=1214312"/>
    <hyperlink ref="C9" r:id="rId95" tooltip="Kampinformasjon" display="http://www.handball.no/kamp.asp?KampId=1214312"/>
    <hyperlink ref="M8" r:id="rId96" tooltip="Organisasjonsinformasjon" display="http://www.handball.no/organisasjon.asp?OrgId=0"/>
    <hyperlink ref="L8" r:id="rId97" tooltip="Personinformasjon" display="http://www.handball.no/person.asp?PersonId="/>
    <hyperlink ref="K8" r:id="rId98" tooltip="Personinformasjon" display="http://www.handball.no/Person.asp?PersonId=226775"/>
    <hyperlink ref="J8" r:id="rId99" tooltip="Kampinformasjon" display="http://www.handball.no/kamp.asp?KampId=1214263"/>
    <hyperlink ref="I8" r:id="rId100" tooltip="Lagsinformasjon" display="http://www.handball.no/organisasjon.asp?OrgId=13684"/>
    <hyperlink ref="H8" r:id="rId101" tooltip="Lagsinformasjon" display="http://www.handball.no/organisasjon.asp?OrgId=44739"/>
    <hyperlink ref="G8" r:id="rId102" tooltip="Anleggsinformasjon" display="http://www.handball.no/anlegg.asp?AnleggId=507"/>
    <hyperlink ref="F8" r:id="rId103" tooltip="Resultater og terminliste" display="http://www.handball.no/kamper.asp?AvdId=22730"/>
    <hyperlink ref="E8" r:id="rId104" tooltip="Kampinformasjon" display="http://www.handball.no/Kamp.asp?KampId=1214263"/>
    <hyperlink ref="D8" r:id="rId105" tooltip="Kampinformasjon" display="http://www.handball.no/kamp.asp?KampId=1214263"/>
    <hyperlink ref="C8" r:id="rId106" tooltip="Kampinformasjon" display="http://www.handball.no/kamp.asp?KampId=1214263"/>
    <hyperlink ref="M7" r:id="rId107" tooltip="Organisasjonsinformasjon" display="http://www.handball.no/organisasjon.asp?OrgId=0"/>
    <hyperlink ref="L7" r:id="rId108" tooltip="Personinformasjon" display="http://www.handball.no/person.asp?PersonId="/>
    <hyperlink ref="K7" r:id="rId109" tooltip="Personinformasjon" display="http://www.handball.no/Person.asp?PersonId="/>
    <hyperlink ref="J7" r:id="rId110" tooltip="Kampinformasjon" display="http://www.handball.no/kamp.asp?KampId=1214252"/>
    <hyperlink ref="I7" r:id="rId111" tooltip="Lagsinformasjon" display="http://www.handball.no/organisasjon.asp?OrgId=13684"/>
    <hyperlink ref="H7" r:id="rId112" tooltip="Lagsinformasjon" display="http://www.handball.no/organisasjon.asp?OrgId=39265"/>
    <hyperlink ref="G7" r:id="rId113" tooltip="Anleggsinformasjon" display="http://www.handball.no/anlegg.asp?AnleggId=508"/>
    <hyperlink ref="F7" r:id="rId114" tooltip="Resultater og terminliste" display="http://www.handball.no/kamper.asp?AvdId=22730"/>
    <hyperlink ref="E7" r:id="rId115" tooltip="Kampinformasjon" display="http://www.handball.no/Kamp.asp?KampId=1214252"/>
    <hyperlink ref="D7" r:id="rId116" tooltip="Kampinformasjon" display="http://www.handball.no/kamp.asp?KampId=1214252"/>
    <hyperlink ref="C7" r:id="rId117" tooltip="Kampinformasjon" display="http://www.handball.no/kamp.asp?KampId=1214252"/>
    <hyperlink ref="M6" r:id="rId118" tooltip="Organisasjonsinformasjon" display="http://www.handball.no/organisasjon.asp?OrgId=0"/>
    <hyperlink ref="L6" r:id="rId119" tooltip="Personinformasjon" display="http://www.handball.no/person.asp?PersonId="/>
    <hyperlink ref="K6" r:id="rId120" tooltip="Personinformasjon" display="http://www.handball.no/Person.asp?PersonId="/>
    <hyperlink ref="J6" r:id="rId121" tooltip="Kampinformasjon" display="http://www.handball.no/kamp.asp?KampId=1214237"/>
    <hyperlink ref="I6" r:id="rId122" tooltip="Lagsinformasjon" display="http://www.handball.no/organisasjon.asp?OrgId=13684"/>
    <hyperlink ref="H6" r:id="rId123" tooltip="Lagsinformasjon" display="http://www.handball.no/organisasjon.asp?OrgId=18399"/>
    <hyperlink ref="G6" r:id="rId124" tooltip="Anleggsinformasjon" display="http://www.handball.no/anlegg.asp?AnleggId=508"/>
    <hyperlink ref="F6" r:id="rId125" tooltip="Resultater og terminliste" display="http://www.handball.no/kamper.asp?AvdId=22730"/>
    <hyperlink ref="E6" r:id="rId126" tooltip="Kampinformasjon" display="http://www.handball.no/Kamp.asp?KampId=1214237"/>
    <hyperlink ref="D6" r:id="rId127" tooltip="Kampinformasjon" display="http://www.handball.no/kamp.asp?KampId=1214237"/>
    <hyperlink ref="C6" r:id="rId128" tooltip="Kampinformasjon" display="http://www.handball.no/kamp.asp?KampId=1214237"/>
    <hyperlink ref="M5" r:id="rId129" tooltip="Organisasjonsinformasjon" display="http://www.handball.no/organisasjon.asp?OrgId=0"/>
    <hyperlink ref="L5" r:id="rId130" tooltip="Personinformasjon" display="http://www.handball.no/person.asp?PersonId="/>
    <hyperlink ref="K5" r:id="rId131" tooltip="Personinformasjon" display="http://www.handball.no/Person.asp?PersonId="/>
    <hyperlink ref="J5" r:id="rId132" tooltip="Kampinformasjon" display="http://www.handball.no/kamp.asp?KampId=1214179"/>
    <hyperlink ref="I5" r:id="rId133" tooltip="Lagsinformasjon" display="http://www.handball.no/organisasjon.asp?OrgId=13685"/>
    <hyperlink ref="H5" r:id="rId134" tooltip="Lagsinformasjon" display="http://www.handball.no/organisasjon.asp?OrgId=13572"/>
    <hyperlink ref="G5" r:id="rId135" tooltip="Anleggsinformasjon" display="http://www.handball.no/anlegg.asp?AnleggId=486"/>
    <hyperlink ref="F5" r:id="rId136" tooltip="Resultater og terminliste" display="http://www.handball.no/kamper.asp?AvdId=22729"/>
    <hyperlink ref="E5" r:id="rId137" tooltip="Kampinformasjon" display="http://www.handball.no/Kamp.asp?KampId=1214179"/>
    <hyperlink ref="D5" r:id="rId138" tooltip="Kampinformasjon" display="http://www.handball.no/kamp.asp?KampId=1214179"/>
    <hyperlink ref="C5" r:id="rId139" tooltip="Kampinformasjon" display="http://www.handball.no/kamp.asp?KampId=1214179"/>
    <hyperlink ref="G13" r:id="rId140" tooltip="Anleggsinformasjon" display="http://www.handball.no/anlegg.asp?AnleggId=486"/>
    <hyperlink ref="G12" r:id="rId141" tooltip="Anleggsinformasjon"/>
    <hyperlink ref="H12" r:id="rId142"/>
  </hyperlinks>
  <pageMargins left="0.70866141732283472" right="0.70866141732283472" top="0.74803149606299213" bottom="0.74803149606299213" header="0.31496062992125984" footer="0.31496062992125984"/>
  <pageSetup paperSize="9" scale="61" orientation="landscape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Sweco Norge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klas.storler@sweco.no</dc:creator>
  <cp:lastModifiedBy>klas.storler@sweco.no</cp:lastModifiedBy>
  <cp:lastPrinted>2015-01-30T14:18:42Z</cp:lastPrinted>
  <dcterms:created xsi:type="dcterms:W3CDTF">2014-11-05T15:51:45Z</dcterms:created>
  <dcterms:modified xsi:type="dcterms:W3CDTF">2015-02-11T15:08:19Z</dcterms:modified>
</cp:coreProperties>
</file>